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様式２Ａ男子参加申込書" sheetId="1" r:id="rId1"/>
    <sheet name="様式２Ｂ女子参加申込書" sheetId="2" r:id="rId2"/>
    <sheet name="様式８納入金明細書" sheetId="3" r:id="rId3"/>
  </sheets>
  <definedNames>
    <definedName name="_xlnm.Print_Area" localSheetId="0">'様式２Ａ男子参加申込書'!$B$2:$AB$24</definedName>
    <definedName name="_xlnm.Print_Area" localSheetId="1">'様式２Ｂ女子参加申込書'!$B$2:$AA$24</definedName>
    <definedName name="_xlnm.Print_Area" localSheetId="2">'様式８納入金明細書'!$B$2:$CA$18</definedName>
  </definedNames>
  <calcPr fullCalcOnLoad="1"/>
</workbook>
</file>

<file path=xl/sharedStrings.xml><?xml version="1.0" encoding="utf-8"?>
<sst xmlns="http://schemas.openxmlformats.org/spreadsheetml/2006/main" count="462" uniqueCount="136">
  <si>
    <r>
      <rPr>
        <sz val="11"/>
        <color indexed="8"/>
        <rFont val="ＭＳ Ｐゴシック"/>
        <family val="3"/>
      </rPr>
      <t>(</t>
    </r>
    <r>
      <rPr>
        <sz val="11"/>
        <color indexed="8"/>
        <rFont val="DejaVu Sans"/>
        <family val="2"/>
      </rPr>
      <t>様式２Ａ・　の１）</t>
    </r>
  </si>
  <si>
    <t>富山</t>
  </si>
  <si>
    <t>石川</t>
  </si>
  <si>
    <t>福井</t>
  </si>
  <si>
    <t>県名</t>
  </si>
  <si>
    <t>長野</t>
  </si>
  <si>
    <t>男　子</t>
  </si>
  <si>
    <t>学校長の参加申込書</t>
  </si>
  <si>
    <t>県</t>
  </si>
  <si>
    <t>新潟</t>
  </si>
  <si>
    <t>番号</t>
  </si>
  <si>
    <t>アスリート
ビブス</t>
  </si>
  <si>
    <t>県
登録番号</t>
  </si>
  <si>
    <t>ふりがな
氏　　名</t>
  </si>
  <si>
    <t>学年</t>
  </si>
  <si>
    <r>
      <rPr>
        <sz val="11"/>
        <rFont val="DejaVu Sans"/>
        <family val="2"/>
      </rPr>
      <t>生年月日
（</t>
    </r>
    <r>
      <rPr>
        <sz val="11"/>
        <rFont val="ＭＳ Ｐゴシック"/>
        <family val="3"/>
      </rPr>
      <t>8</t>
    </r>
    <r>
      <rPr>
        <sz val="11"/>
        <rFont val="DejaVu Sans"/>
        <family val="2"/>
      </rPr>
      <t xml:space="preserve">桁の
数字で
記入）
</t>
    </r>
    <r>
      <rPr>
        <sz val="11"/>
        <rFont val="ＭＳ Ｐゴシック"/>
        <family val="3"/>
      </rPr>
      <t>200</t>
    </r>
    <r>
      <rPr>
        <sz val="11"/>
        <rFont val="DejaVu Sans"/>
        <family val="2"/>
      </rPr>
      <t>７年</t>
    </r>
    <r>
      <rPr>
        <sz val="11"/>
        <rFont val="ＭＳ Ｐゴシック"/>
        <family val="3"/>
      </rPr>
      <t>1</t>
    </r>
    <r>
      <rPr>
        <sz val="11"/>
        <rFont val="DejaVu Sans"/>
        <family val="2"/>
      </rPr>
      <t>月</t>
    </r>
    <r>
      <rPr>
        <sz val="11"/>
        <rFont val="ＭＳ Ｐゴシック"/>
        <family val="3"/>
      </rPr>
      <t>3</t>
    </r>
    <r>
      <rPr>
        <sz val="11"/>
        <rFont val="DejaVu Sans"/>
        <family val="2"/>
      </rPr>
      <t xml:space="preserve">日
↓
</t>
    </r>
    <r>
      <rPr>
        <sz val="11"/>
        <rFont val="ＭＳ Ｐゴシック"/>
        <family val="3"/>
      </rPr>
      <t>200</t>
    </r>
    <r>
      <rPr>
        <sz val="11"/>
        <rFont val="DejaVu Sans"/>
        <family val="2"/>
      </rPr>
      <t>７</t>
    </r>
    <r>
      <rPr>
        <sz val="11"/>
        <rFont val="ＭＳ Ｐゴシック"/>
        <family val="3"/>
      </rPr>
      <t>0103</t>
    </r>
  </si>
  <si>
    <t>１００ｍ</t>
  </si>
  <si>
    <t>２００ｍ</t>
  </si>
  <si>
    <t>４００ｍ</t>
  </si>
  <si>
    <t>８００ｍ</t>
  </si>
  <si>
    <t>１５００ｍ</t>
  </si>
  <si>
    <t>５０００ｍ</t>
  </si>
  <si>
    <t>１１０ｍＨ</t>
  </si>
  <si>
    <t>４００ｍＨ</t>
  </si>
  <si>
    <t>３０００ｍＳＣ</t>
  </si>
  <si>
    <t>５０００ｍＷ</t>
  </si>
  <si>
    <r>
      <rPr>
        <sz val="10"/>
        <color indexed="8"/>
        <rFont val="DejaVu Sans"/>
        <family val="2"/>
      </rPr>
      <t>４</t>
    </r>
    <r>
      <rPr>
        <sz val="10"/>
        <color indexed="8"/>
        <rFont val="ＭＳ Ｐゴシック"/>
        <family val="3"/>
      </rPr>
      <t>×</t>
    </r>
    <r>
      <rPr>
        <sz val="10"/>
        <color indexed="8"/>
        <rFont val="DejaVu Sans"/>
        <family val="2"/>
      </rPr>
      <t>１００ｍＲ</t>
    </r>
  </si>
  <si>
    <r>
      <rPr>
        <sz val="10"/>
        <color indexed="8"/>
        <rFont val="DejaVu Sans"/>
        <family val="2"/>
      </rPr>
      <t>４</t>
    </r>
    <r>
      <rPr>
        <sz val="10"/>
        <color indexed="8"/>
        <rFont val="ＭＳ Ｐゴシック"/>
        <family val="3"/>
      </rPr>
      <t>×</t>
    </r>
    <r>
      <rPr>
        <sz val="10"/>
        <color indexed="8"/>
        <rFont val="DejaVu Sans"/>
        <family val="2"/>
      </rPr>
      <t>４００ｍＲ</t>
    </r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</si>
  <si>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</si>
  <si>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</si>
  <si>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</si>
  <si>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</si>
  <si>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</si>
  <si>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</si>
  <si>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</si>
  <si>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やり投</t>
  </si>
  <si>
    <t>八種競技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</si>
  <si>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</si>
  <si>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</si>
  <si>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</si>
  <si>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</si>
  <si>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</si>
  <si>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</si>
  <si>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</si>
  <si>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</si>
  <si>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</si>
  <si>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</si>
  <si>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上記</t>
  </si>
  <si>
    <t>名は健康であるので参加申込いたします。</t>
  </si>
  <si>
    <t>①アスリートビブス番号は県委員が記入のこと</t>
  </si>
  <si>
    <t>ふり がな</t>
  </si>
  <si>
    <t>〒</t>
  </si>
  <si>
    <t>℡</t>
  </si>
  <si>
    <t>（</t>
  </si>
  <si>
    <t>）</t>
  </si>
  <si>
    <t>②出場する種目に○印を付けること。</t>
  </si>
  <si>
    <t>学校名</t>
  </si>
  <si>
    <t>学校住所</t>
  </si>
  <si>
    <t>学校長氏名</t>
  </si>
  <si>
    <t>印</t>
  </si>
  <si>
    <t>監督名</t>
  </si>
  <si>
    <t>引率責任者名</t>
  </si>
  <si>
    <r>
      <rPr>
        <sz val="11"/>
        <color indexed="8"/>
        <rFont val="DejaVu Sans"/>
        <family val="2"/>
      </rPr>
      <t>（</t>
    </r>
    <r>
      <rPr>
        <sz val="10"/>
        <color indexed="8"/>
        <rFont val="DejaVu Sans"/>
        <family val="2"/>
      </rPr>
      <t>携帯電話番号</t>
    </r>
  </si>
  <si>
    <r>
      <rPr>
        <sz val="11"/>
        <color indexed="8"/>
        <rFont val="ＭＳ Ｐゴシック"/>
        <family val="3"/>
      </rPr>
      <t>(</t>
    </r>
    <r>
      <rPr>
        <sz val="11"/>
        <color indexed="8"/>
        <rFont val="DejaVu Sans"/>
        <family val="2"/>
      </rPr>
      <t>様式２Ａ・　の２）</t>
    </r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</si>
  <si>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</si>
  <si>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</si>
  <si>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</si>
  <si>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</si>
  <si>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</si>
  <si>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</si>
  <si>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</si>
  <si>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</si>
  <si>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</si>
  <si>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</si>
  <si>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r>
      <rPr>
        <sz val="11"/>
        <color indexed="8"/>
        <rFont val="ＭＳ Ｐゴシック"/>
        <family val="3"/>
      </rPr>
      <t>(</t>
    </r>
    <r>
      <rPr>
        <sz val="11"/>
        <color indexed="8"/>
        <rFont val="DejaVu Sans"/>
        <family val="2"/>
      </rPr>
      <t>様式２Ａ・　の３）</t>
    </r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</si>
  <si>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</si>
  <si>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</si>
  <si>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</si>
  <si>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</si>
  <si>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</si>
  <si>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</si>
  <si>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</si>
  <si>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</si>
  <si>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</si>
  <si>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</si>
  <si>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女　子</t>
  </si>
  <si>
    <t>３０００ｍ</t>
  </si>
  <si>
    <t>１００ｍＨ</t>
  </si>
  <si>
    <t>七種競技</t>
  </si>
  <si>
    <t>℡（</t>
  </si>
  <si>
    <t>②出場する種目に○印を付けること</t>
  </si>
  <si>
    <t>男</t>
  </si>
  <si>
    <t>女</t>
  </si>
  <si>
    <r>
      <rPr>
        <sz val="14"/>
        <color indexed="8"/>
        <rFont val="ＭＳ 明朝"/>
        <family val="1"/>
      </rPr>
      <t>[1</t>
    </r>
    <r>
      <rPr>
        <sz val="14"/>
        <color indexed="8"/>
        <rFont val="DejaVu Sans"/>
        <family val="2"/>
      </rPr>
      <t>部提出</t>
    </r>
    <r>
      <rPr>
        <sz val="14"/>
        <color indexed="8"/>
        <rFont val="ＭＳ 明朝"/>
        <family val="1"/>
      </rPr>
      <t>]</t>
    </r>
  </si>
  <si>
    <t>（様式８）</t>
  </si>
  <si>
    <t>納　　　　入　　　　金　　　　明　　　　細　　　　書</t>
  </si>
  <si>
    <t>高等学校</t>
  </si>
  <si>
    <t>に数を入力してください</t>
  </si>
  <si>
    <t>記載責任者</t>
  </si>
  <si>
    <t>引率者（Ａ）</t>
  </si>
  <si>
    <t>選　　手（Ｂ）</t>
  </si>
  <si>
    <t>その他（Ｃ）</t>
  </si>
  <si>
    <t>宿　　　泊</t>
  </si>
  <si>
    <r>
      <rPr>
        <sz val="12"/>
        <color indexed="8"/>
        <rFont val="ＭＳ Ｐ明朝"/>
        <family val="1"/>
      </rPr>
      <t>×</t>
    </r>
    <r>
      <rPr>
        <sz val="12"/>
        <color indexed="8"/>
        <rFont val="DejaVu Sans"/>
        <family val="2"/>
      </rPr>
      <t>単価</t>
    </r>
  </si>
  <si>
    <t>小　　　　　計</t>
  </si>
  <si>
    <t>人数</t>
  </si>
  <si>
    <t>参加料</t>
  </si>
  <si>
    <t>人</t>
  </si>
  <si>
    <t>（Ｂ）</t>
  </si>
  <si>
    <t>円</t>
  </si>
  <si>
    <t>計</t>
  </si>
  <si>
    <t>×</t>
  </si>
  <si>
    <t>２，０００円</t>
  </si>
  <si>
    <t>プログラム代</t>
  </si>
  <si>
    <t>冊</t>
  </si>
  <si>
    <t>宿泊者数（Ａ＋Ｂ＋Ｃ）</t>
  </si>
  <si>
    <t>　　８００円</t>
  </si>
  <si>
    <t>合　　　計</t>
  </si>
  <si>
    <t>＊宿泊日</t>
  </si>
  <si>
    <t>延べ宿泊数（Ｄ）</t>
  </si>
  <si>
    <t>（大会前日）</t>
  </si>
  <si>
    <t>（第１日目）</t>
  </si>
  <si>
    <t>（第２日目）</t>
  </si>
  <si>
    <t>（第３日目）</t>
  </si>
  <si>
    <t>令和６年度　第６３回　北信越高等学校陸上競技対校選手権大会</t>
  </si>
  <si>
    <t>第６３回　北信越高等学校陸上競技対校選手権大会</t>
  </si>
  <si>
    <t>１２日（水）</t>
  </si>
  <si>
    <t>１３日（木）</t>
  </si>
  <si>
    <t>１４日（金）</t>
  </si>
  <si>
    <t>１５日（土）</t>
  </si>
  <si>
    <t>県名</t>
  </si>
  <si>
    <t>長野</t>
  </si>
  <si>
    <t>福井</t>
  </si>
  <si>
    <t>石川</t>
  </si>
  <si>
    <t>富山</t>
  </si>
  <si>
    <t>新潟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</si>
</sst>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_ "/>
  </numFmts>
  <fonts count="67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8"/>
      <name val="DejaVu Sans"/>
      <family val="2"/>
    </font>
    <font>
      <sz val="12"/>
      <color indexed="8"/>
      <name val="DejaVu Sans"/>
      <family val="2"/>
    </font>
    <font>
      <sz val="14"/>
      <color indexed="8"/>
      <name val="ＭＳ Ｐゴシック"/>
      <family val="3"/>
    </font>
    <font>
      <sz val="14"/>
      <color indexed="8"/>
      <name val="DejaVu Sans"/>
      <family val="2"/>
    </font>
    <font>
      <sz val="12"/>
      <color indexed="8"/>
      <name val="ＭＳ Ｐゴシック"/>
      <family val="3"/>
    </font>
    <font>
      <sz val="20"/>
      <color indexed="8"/>
      <name val="DejaVu Sans"/>
      <family val="2"/>
    </font>
    <font>
      <sz val="20"/>
      <color indexed="8"/>
      <name val="ＭＳ Ｐゴシック"/>
      <family val="3"/>
    </font>
    <font>
      <sz val="11"/>
      <name val="DejaVu Sans"/>
      <family val="2"/>
    </font>
    <font>
      <sz val="11"/>
      <name val="ＭＳ Ｐゴシック"/>
      <family val="3"/>
    </font>
    <font>
      <sz val="10"/>
      <color indexed="8"/>
      <name val="DejaVu Sans"/>
      <family val="2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DejaVu Sans"/>
      <family val="2"/>
    </font>
    <font>
      <sz val="12"/>
      <name val="ＭＳ Ｐゴシック"/>
      <family val="3"/>
    </font>
    <font>
      <sz val="12"/>
      <name val="DejaVu Sans"/>
      <family val="2"/>
    </font>
    <font>
      <sz val="14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4"/>
      <color indexed="8"/>
      <name val="ＭＳ 明朝"/>
      <family val="1"/>
    </font>
    <font>
      <sz val="18"/>
      <name val="DejaVu Sans"/>
      <family val="2"/>
    </font>
    <font>
      <sz val="18"/>
      <name val="ＭＳ Ｐ明朝"/>
      <family val="1"/>
    </font>
    <font>
      <sz val="16"/>
      <color indexed="8"/>
      <name val="DejaVu Sans"/>
      <family val="2"/>
    </font>
    <font>
      <sz val="16"/>
      <color indexed="8"/>
      <name val="ＭＳ Ｐ明朝"/>
      <family val="1"/>
    </font>
    <font>
      <sz val="12"/>
      <color indexed="8"/>
      <name val="ＭＳ Ｐ明朝"/>
      <family val="1"/>
    </font>
    <font>
      <sz val="24"/>
      <color indexed="8"/>
      <name val="ＭＳ Ｐ明朝"/>
      <family val="1"/>
    </font>
    <font>
      <b/>
      <sz val="18"/>
      <color indexed="8"/>
      <name val="ＭＳ Ｐゴシック"/>
      <family val="3"/>
    </font>
    <font>
      <sz val="24"/>
      <color indexed="8"/>
      <name val="DejaVu Sans"/>
      <family val="2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0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distributed" textRotation="255" wrapText="1" indent="2"/>
    </xf>
    <xf numFmtId="0" fontId="11" fillId="0" borderId="14" xfId="0" applyFont="1" applyBorder="1" applyAlignment="1">
      <alignment horizontal="center" vertical="distributed" textRotation="255" wrapText="1" indent="2"/>
    </xf>
    <xf numFmtId="0" fontId="12" fillId="0" borderId="15" xfId="0" applyFont="1" applyBorder="1" applyAlignment="1">
      <alignment vertical="distributed" textRotation="255" wrapText="1" indent="2"/>
    </xf>
    <xf numFmtId="0" fontId="2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13" xfId="0" applyFont="1" applyBorder="1" applyAlignment="1">
      <alignment vertical="distributed" textRotation="255" wrapText="1" indent="2"/>
    </xf>
    <xf numFmtId="0" fontId="11" fillId="0" borderId="14" xfId="0" applyFont="1" applyBorder="1" applyAlignment="1">
      <alignment vertical="distributed" textRotation="255" wrapText="1" indent="2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33" borderId="24" xfId="0" applyFont="1" applyFill="1" applyBorder="1" applyAlignment="1">
      <alignment vertical="center"/>
    </xf>
    <xf numFmtId="0" fontId="19" fillId="33" borderId="25" xfId="0" applyFont="1" applyFill="1" applyBorder="1" applyAlignment="1">
      <alignment vertical="center"/>
    </xf>
    <xf numFmtId="0" fontId="19" fillId="33" borderId="26" xfId="0" applyFont="1" applyFill="1" applyBorder="1" applyAlignment="1">
      <alignment vertical="center"/>
    </xf>
    <xf numFmtId="0" fontId="26" fillId="0" borderId="27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6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textRotation="255" shrinkToFit="1"/>
    </xf>
    <xf numFmtId="0" fontId="2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8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 indent="4"/>
    </xf>
    <xf numFmtId="0" fontId="8" fillId="0" borderId="2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readingOrder="1"/>
    </xf>
    <xf numFmtId="0" fontId="3" fillId="0" borderId="33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distributed" vertical="center" indent="2"/>
    </xf>
    <xf numFmtId="0" fontId="26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7" fillId="0" borderId="33" xfId="0" applyFont="1" applyBorder="1" applyAlignment="1">
      <alignment horizontal="distributed" vertical="center" indent="2"/>
    </xf>
    <xf numFmtId="0" fontId="11" fillId="0" borderId="34" xfId="0" applyFont="1" applyBorder="1" applyAlignment="1">
      <alignment horizontal="distributed" vertical="center" indent="2"/>
    </xf>
    <xf numFmtId="0" fontId="3" fillId="0" borderId="0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6" fillId="0" borderId="24" xfId="0" applyFont="1" applyBorder="1" applyAlignment="1">
      <alignment horizontal="right" vertical="center"/>
    </xf>
    <xf numFmtId="0" fontId="5" fillId="0" borderId="17" xfId="0" applyFont="1" applyBorder="1" applyAlignment="1">
      <alignment horizontal="distributed" vertical="center" indent="2"/>
    </xf>
    <xf numFmtId="0" fontId="26" fillId="33" borderId="36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6" fillId="33" borderId="37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6" fillId="33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177" fontId="27" fillId="0" borderId="24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6" fillId="33" borderId="49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6" fillId="33" borderId="50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28" fillId="0" borderId="4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2:AD70"/>
  <sheetViews>
    <sheetView tabSelected="1" zoomScalePageLayoutView="0" workbookViewId="0" topLeftCell="A1">
      <selection activeCell="L5" sqref="L5"/>
    </sheetView>
  </sheetViews>
  <sheetFormatPr defaultColWidth="8.625" defaultRowHeight="13.5"/>
  <cols>
    <col min="1" max="1" width="2.25390625" style="0" customWidth="1"/>
    <col min="2" max="2" width="4.375" style="0" customWidth="1"/>
    <col min="3" max="3" width="10.125" style="0" customWidth="1"/>
    <col min="4" max="4" width="8.625" style="0" customWidth="1"/>
    <col min="5" max="5" width="18.00390625" style="0" customWidth="1"/>
    <col min="6" max="6" width="6.375" style="0" customWidth="1"/>
    <col min="7" max="7" width="13.75390625" style="0" customWidth="1"/>
    <col min="8" max="28" width="4.00390625" style="0" customWidth="1"/>
  </cols>
  <sheetData>
    <row r="2" spans="3:30" ht="18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W2" s="2"/>
      <c r="X2" s="2"/>
      <c r="Y2" s="2"/>
      <c r="Z2" s="2"/>
      <c r="AA2" s="2"/>
      <c r="AB2" s="3" t="s">
        <v>0</v>
      </c>
      <c r="AD2" s="65" t="s">
        <v>131</v>
      </c>
    </row>
    <row r="3" spans="3:30" ht="34.5" customHeight="1">
      <c r="C3" s="4"/>
      <c r="D3" s="4"/>
      <c r="E3" s="4"/>
      <c r="F3" s="63" t="s">
        <v>124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D3" s="66" t="s">
        <v>132</v>
      </c>
    </row>
    <row r="4" spans="2:30" ht="18" customHeight="1"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D4" s="66" t="s">
        <v>133</v>
      </c>
    </row>
    <row r="5" spans="24:30" ht="18" customHeight="1">
      <c r="X5" s="69" t="s">
        <v>4</v>
      </c>
      <c r="Y5" s="69"/>
      <c r="Z5" s="69"/>
      <c r="AA5" s="69"/>
      <c r="AB5" s="69"/>
      <c r="AD5" s="66" t="s">
        <v>134</v>
      </c>
    </row>
    <row r="6" spans="2:30" ht="27" customHeight="1">
      <c r="B6" s="70" t="s">
        <v>6</v>
      </c>
      <c r="C6" s="70"/>
      <c r="D6" s="6"/>
      <c r="E6" s="6"/>
      <c r="F6" s="71" t="s">
        <v>7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6"/>
      <c r="S6" s="6"/>
      <c r="T6" s="6"/>
      <c r="U6" s="6"/>
      <c r="V6" s="6"/>
      <c r="W6" s="6"/>
      <c r="X6" s="72" t="s">
        <v>131</v>
      </c>
      <c r="Y6" s="72"/>
      <c r="Z6" s="72"/>
      <c r="AA6" s="72"/>
      <c r="AB6" s="7" t="s">
        <v>8</v>
      </c>
      <c r="AD6" s="8" t="s">
        <v>9</v>
      </c>
    </row>
    <row r="8" spans="2:29" ht="114.75" customHeight="1"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12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20</v>
      </c>
      <c r="M8" s="13" t="s">
        <v>21</v>
      </c>
      <c r="N8" s="13" t="s">
        <v>22</v>
      </c>
      <c r="O8" s="13" t="s">
        <v>23</v>
      </c>
      <c r="P8" s="68" t="s">
        <v>24</v>
      </c>
      <c r="Q8" s="68" t="s">
        <v>25</v>
      </c>
      <c r="R8" s="68" t="s">
        <v>26</v>
      </c>
      <c r="S8" s="68" t="s">
        <v>27</v>
      </c>
      <c r="T8" s="13" t="s">
        <v>28</v>
      </c>
      <c r="U8" s="13" t="s">
        <v>29</v>
      </c>
      <c r="V8" s="13" t="s">
        <v>30</v>
      </c>
      <c r="W8" s="13" t="s">
        <v>31</v>
      </c>
      <c r="X8" s="13" t="s">
        <v>32</v>
      </c>
      <c r="Y8" s="13" t="s">
        <v>33</v>
      </c>
      <c r="Z8" s="13" t="s">
        <v>34</v>
      </c>
      <c r="AA8" s="13" t="s">
        <v>35</v>
      </c>
      <c r="AB8" s="14" t="s">
        <v>36</v>
      </c>
      <c r="AC8" s="15"/>
    </row>
    <row r="9" spans="2:28" ht="27" customHeight="1">
      <c r="B9" s="16" t="s">
        <v>37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8"/>
    </row>
    <row r="10" spans="2:28" ht="27" customHeight="1">
      <c r="B10" s="16" t="s">
        <v>38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8"/>
    </row>
    <row r="11" spans="2:28" ht="27" customHeight="1">
      <c r="B11" s="16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8"/>
    </row>
    <row r="12" spans="2:28" ht="27" customHeight="1">
      <c r="B12" s="16" t="s">
        <v>40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8"/>
    </row>
    <row r="13" spans="2:28" ht="27" customHeight="1">
      <c r="B13" s="16" t="s">
        <v>41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</row>
    <row r="14" spans="2:28" ht="27" customHeight="1">
      <c r="B14" s="16" t="s">
        <v>42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8"/>
    </row>
    <row r="15" spans="2:28" ht="27" customHeight="1">
      <c r="B15" s="16" t="s">
        <v>43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8"/>
    </row>
    <row r="16" spans="2:28" ht="27" customHeight="1">
      <c r="B16" s="16" t="s">
        <v>44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8"/>
    </row>
    <row r="17" spans="2:28" ht="27" customHeight="1">
      <c r="B17" s="16" t="s">
        <v>45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8"/>
    </row>
    <row r="18" spans="2:28" ht="27" customHeight="1">
      <c r="B18" s="20" t="s">
        <v>46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2"/>
    </row>
    <row r="19" spans="2:5" ht="18" customHeight="1">
      <c r="B19" s="1"/>
      <c r="C19" s="23" t="s">
        <v>47</v>
      </c>
      <c r="D19" s="24">
        <f>IF(D9="","",COUNT(D9:D18,D32:D41,D55:D64))</f>
      </c>
      <c r="E19" s="25" t="s">
        <v>48</v>
      </c>
    </row>
    <row r="20" spans="2:28" ht="18" customHeight="1">
      <c r="B20" s="26" t="s">
        <v>49</v>
      </c>
      <c r="F20" s="27" t="s">
        <v>50</v>
      </c>
      <c r="G20" s="73"/>
      <c r="H20" s="73"/>
      <c r="I20" s="73"/>
      <c r="J20" s="73"/>
      <c r="K20" s="73"/>
      <c r="L20" s="73"/>
      <c r="M20" s="73"/>
      <c r="N20" s="28" t="s">
        <v>51</v>
      </c>
      <c r="O20" s="74"/>
      <c r="P20" s="74"/>
      <c r="Q20" s="74"/>
      <c r="R20" s="74"/>
      <c r="T20" t="s">
        <v>52</v>
      </c>
      <c r="U20" s="29" t="s">
        <v>53</v>
      </c>
      <c r="V20" s="74"/>
      <c r="W20" s="74"/>
      <c r="X20" s="74"/>
      <c r="Y20" s="74"/>
      <c r="Z20" s="74"/>
      <c r="AA20" s="74"/>
      <c r="AB20" s="28" t="s">
        <v>54</v>
      </c>
    </row>
    <row r="21" spans="2:28" ht="18" customHeight="1">
      <c r="B21" s="26" t="s">
        <v>55</v>
      </c>
      <c r="F21" s="30" t="s">
        <v>56</v>
      </c>
      <c r="G21" s="75"/>
      <c r="H21" s="75"/>
      <c r="I21" s="75"/>
      <c r="J21" s="75"/>
      <c r="K21" s="75"/>
      <c r="L21" s="75"/>
      <c r="M21" s="75"/>
      <c r="N21" s="31" t="s">
        <v>57</v>
      </c>
      <c r="O21" s="31"/>
      <c r="P21" s="31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</row>
    <row r="22" ht="18" customHeight="1"/>
    <row r="23" spans="2:28" ht="18" customHeight="1">
      <c r="B23" s="31" t="s">
        <v>58</v>
      </c>
      <c r="C23" s="31"/>
      <c r="D23" s="77"/>
      <c r="E23" s="77"/>
      <c r="F23" s="33" t="s">
        <v>59</v>
      </c>
      <c r="H23" s="31" t="s">
        <v>60</v>
      </c>
      <c r="I23" s="31"/>
      <c r="J23" s="34"/>
      <c r="K23" s="77"/>
      <c r="L23" s="77"/>
      <c r="M23" s="77"/>
      <c r="N23" s="77"/>
      <c r="O23" s="77"/>
      <c r="P23" s="77"/>
      <c r="Q23" s="31" t="s">
        <v>59</v>
      </c>
      <c r="S23" s="31" t="s">
        <v>61</v>
      </c>
      <c r="T23" s="31"/>
      <c r="U23" s="34"/>
      <c r="V23" s="77"/>
      <c r="W23" s="77"/>
      <c r="X23" s="77"/>
      <c r="Y23" s="77"/>
      <c r="Z23" s="77"/>
      <c r="AA23" s="77"/>
      <c r="AB23" s="31" t="s">
        <v>59</v>
      </c>
    </row>
    <row r="24" spans="8:28" ht="18" customHeight="1">
      <c r="H24" s="28" t="s">
        <v>62</v>
      </c>
      <c r="J24" s="2"/>
      <c r="K24" s="2"/>
      <c r="L24" s="78"/>
      <c r="M24" s="78"/>
      <c r="N24" s="78"/>
      <c r="O24" s="78"/>
      <c r="P24" s="78"/>
      <c r="Q24" s="28" t="s">
        <v>54</v>
      </c>
      <c r="S24" s="28" t="s">
        <v>62</v>
      </c>
      <c r="U24" s="2"/>
      <c r="V24" s="2"/>
      <c r="W24" s="78"/>
      <c r="X24" s="78"/>
      <c r="Y24" s="78"/>
      <c r="Z24" s="78"/>
      <c r="AA24" s="78"/>
      <c r="AB24" s="28" t="s">
        <v>54</v>
      </c>
    </row>
    <row r="25" spans="2:28" ht="18" customHeight="1"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W25" s="2"/>
      <c r="X25" s="2"/>
      <c r="Y25" s="2"/>
      <c r="Z25" s="2"/>
      <c r="AA25" s="2"/>
      <c r="AB25" s="3" t="s">
        <v>63</v>
      </c>
    </row>
    <row r="26" spans="2:28" ht="34.5" customHeight="1">
      <c r="B26" s="35"/>
      <c r="C26" s="1"/>
      <c r="D26" s="1"/>
      <c r="E26" s="1"/>
      <c r="F26" s="36" t="str">
        <f>F3</f>
        <v>令和６年度　第６３回　北信越高等学校陸上競技対校選手権大会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2:28" ht="18" customHeight="1"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4:28" ht="18" customHeight="1">
      <c r="X28" s="79" t="s">
        <v>4</v>
      </c>
      <c r="Y28" s="79"/>
      <c r="Z28" s="79"/>
      <c r="AA28" s="79"/>
      <c r="AB28" s="79"/>
    </row>
    <row r="29" spans="2:28" ht="27" customHeight="1">
      <c r="B29" s="70" t="s">
        <v>6</v>
      </c>
      <c r="C29" s="70"/>
      <c r="D29" s="6"/>
      <c r="E29" s="6"/>
      <c r="F29" s="71" t="s">
        <v>7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6"/>
      <c r="S29" s="6"/>
      <c r="T29" s="6"/>
      <c r="U29" s="6"/>
      <c r="V29" s="6"/>
      <c r="W29" s="6"/>
      <c r="X29" s="72" t="str">
        <f>IF(X6="","",X6)</f>
        <v>長野</v>
      </c>
      <c r="Y29" s="72"/>
      <c r="Z29" s="72"/>
      <c r="AA29" s="72"/>
      <c r="AB29" s="7" t="s">
        <v>8</v>
      </c>
    </row>
    <row r="31" spans="2:28" ht="114.75" customHeight="1">
      <c r="B31" s="9" t="s">
        <v>10</v>
      </c>
      <c r="C31" s="10" t="s">
        <v>11</v>
      </c>
      <c r="D31" s="10" t="s">
        <v>12</v>
      </c>
      <c r="E31" s="10" t="s">
        <v>13</v>
      </c>
      <c r="F31" s="11" t="s">
        <v>14</v>
      </c>
      <c r="G31" s="12" t="s">
        <v>15</v>
      </c>
      <c r="H31" s="37" t="s">
        <v>16</v>
      </c>
      <c r="I31" s="37" t="s">
        <v>17</v>
      </c>
      <c r="J31" s="37" t="s">
        <v>18</v>
      </c>
      <c r="K31" s="37" t="s">
        <v>19</v>
      </c>
      <c r="L31" s="37" t="s">
        <v>20</v>
      </c>
      <c r="M31" s="37" t="s">
        <v>21</v>
      </c>
      <c r="N31" s="37" t="s">
        <v>22</v>
      </c>
      <c r="O31" s="37" t="s">
        <v>23</v>
      </c>
      <c r="P31" s="37" t="s">
        <v>24</v>
      </c>
      <c r="Q31" s="37" t="s">
        <v>25</v>
      </c>
      <c r="R31" s="37" t="s">
        <v>26</v>
      </c>
      <c r="S31" s="37" t="s">
        <v>27</v>
      </c>
      <c r="T31" s="37" t="s">
        <v>28</v>
      </c>
      <c r="U31" s="37" t="s">
        <v>29</v>
      </c>
      <c r="V31" s="37" t="s">
        <v>30</v>
      </c>
      <c r="W31" s="37" t="s">
        <v>31</v>
      </c>
      <c r="X31" s="37" t="s">
        <v>32</v>
      </c>
      <c r="Y31" s="37" t="s">
        <v>33</v>
      </c>
      <c r="Z31" s="37" t="s">
        <v>34</v>
      </c>
      <c r="AA31" s="37" t="s">
        <v>35</v>
      </c>
      <c r="AB31" s="38" t="s">
        <v>36</v>
      </c>
    </row>
    <row r="32" spans="2:28" ht="27" customHeight="1">
      <c r="B32" s="16" t="s">
        <v>64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40"/>
    </row>
    <row r="33" spans="2:28" ht="27" customHeight="1">
      <c r="B33" s="16" t="s">
        <v>65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40"/>
    </row>
    <row r="34" spans="2:28" ht="27" customHeight="1">
      <c r="B34" s="16" t="s">
        <v>66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40"/>
    </row>
    <row r="35" spans="2:28" ht="27" customHeight="1">
      <c r="B35" s="16" t="s">
        <v>67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40"/>
    </row>
    <row r="36" spans="2:28" ht="27" customHeight="1">
      <c r="B36" s="16" t="s">
        <v>68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40"/>
    </row>
    <row r="37" spans="2:28" ht="27" customHeight="1">
      <c r="B37" s="16" t="s">
        <v>69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40"/>
    </row>
    <row r="38" spans="2:28" ht="27" customHeight="1">
      <c r="B38" s="16" t="s">
        <v>70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40"/>
    </row>
    <row r="39" spans="2:28" ht="27" customHeight="1">
      <c r="B39" s="16" t="s">
        <v>71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40"/>
    </row>
    <row r="40" spans="2:28" ht="27" customHeight="1">
      <c r="B40" s="16" t="s">
        <v>72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40"/>
    </row>
    <row r="41" spans="2:28" ht="27" customHeight="1">
      <c r="B41" s="20" t="s">
        <v>73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2"/>
    </row>
    <row r="42" spans="2:5" ht="18" customHeight="1">
      <c r="B42" s="1"/>
      <c r="C42" s="23" t="s">
        <v>47</v>
      </c>
      <c r="D42" s="24">
        <f>IF(D32="","",COUNT(D32:D41,D55:D64,D78:D87))</f>
      </c>
      <c r="E42" s="25" t="s">
        <v>48</v>
      </c>
    </row>
    <row r="43" spans="2:28" ht="18" customHeight="1">
      <c r="B43" s="26" t="s">
        <v>49</v>
      </c>
      <c r="F43" s="27" t="s">
        <v>50</v>
      </c>
      <c r="G43" s="73">
        <f>G20</f>
        <v>0</v>
      </c>
      <c r="H43" s="73"/>
      <c r="I43" s="73"/>
      <c r="J43" s="73"/>
      <c r="K43" s="73"/>
      <c r="L43" s="73"/>
      <c r="M43" s="73"/>
      <c r="N43" s="28" t="s">
        <v>51</v>
      </c>
      <c r="O43" s="74">
        <f>O20</f>
        <v>0</v>
      </c>
      <c r="P43" s="74"/>
      <c r="Q43" s="74"/>
      <c r="R43" s="74"/>
      <c r="T43" t="s">
        <v>52</v>
      </c>
      <c r="U43" s="29" t="s">
        <v>53</v>
      </c>
      <c r="V43" s="74">
        <f>V20</f>
        <v>0</v>
      </c>
      <c r="W43" s="74"/>
      <c r="X43" s="74"/>
      <c r="Y43" s="74"/>
      <c r="Z43" s="74"/>
      <c r="AA43" s="74"/>
      <c r="AB43" s="28" t="s">
        <v>54</v>
      </c>
    </row>
    <row r="44" spans="2:28" ht="18" customHeight="1">
      <c r="B44" s="26" t="s">
        <v>55</v>
      </c>
      <c r="F44" s="30" t="s">
        <v>56</v>
      </c>
      <c r="G44" s="75">
        <f>G21</f>
        <v>0</v>
      </c>
      <c r="H44" s="75"/>
      <c r="I44" s="75"/>
      <c r="J44" s="75"/>
      <c r="K44" s="75"/>
      <c r="L44" s="75"/>
      <c r="M44" s="75"/>
      <c r="N44" s="31" t="s">
        <v>57</v>
      </c>
      <c r="O44" s="31"/>
      <c r="P44" s="31"/>
      <c r="Q44" s="76">
        <f>Q21</f>
        <v>0</v>
      </c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</row>
    <row r="45" ht="18" customHeight="1"/>
    <row r="46" spans="2:28" ht="18" customHeight="1">
      <c r="B46" s="31" t="s">
        <v>58</v>
      </c>
      <c r="C46" s="31"/>
      <c r="D46" s="77">
        <f>D23</f>
        <v>0</v>
      </c>
      <c r="E46" s="77"/>
      <c r="F46" s="33" t="s">
        <v>59</v>
      </c>
      <c r="H46" s="31" t="s">
        <v>60</v>
      </c>
      <c r="I46" s="31"/>
      <c r="J46" s="34"/>
      <c r="K46" s="77">
        <f>K23</f>
        <v>0</v>
      </c>
      <c r="L46" s="77"/>
      <c r="M46" s="77"/>
      <c r="N46" s="77"/>
      <c r="O46" s="77"/>
      <c r="P46" s="77"/>
      <c r="Q46" s="31" t="s">
        <v>59</v>
      </c>
      <c r="S46" s="31" t="s">
        <v>61</v>
      </c>
      <c r="T46" s="31"/>
      <c r="U46" s="34"/>
      <c r="V46" s="77">
        <f>V23</f>
        <v>0</v>
      </c>
      <c r="W46" s="77"/>
      <c r="X46" s="77"/>
      <c r="Y46" s="77"/>
      <c r="Z46" s="77"/>
      <c r="AA46" s="77"/>
      <c r="AB46" s="31" t="s">
        <v>59</v>
      </c>
    </row>
    <row r="47" spans="8:28" ht="18" customHeight="1">
      <c r="H47" s="28" t="s">
        <v>62</v>
      </c>
      <c r="J47" s="2"/>
      <c r="K47" s="2"/>
      <c r="L47" s="78">
        <f>L24</f>
        <v>0</v>
      </c>
      <c r="M47" s="78"/>
      <c r="N47" s="78"/>
      <c r="O47" s="78"/>
      <c r="P47" s="78"/>
      <c r="Q47" s="28" t="s">
        <v>54</v>
      </c>
      <c r="S47" s="28" t="s">
        <v>62</v>
      </c>
      <c r="U47" s="2"/>
      <c r="V47" s="2"/>
      <c r="W47" s="78">
        <f>W24</f>
        <v>0</v>
      </c>
      <c r="X47" s="78"/>
      <c r="Y47" s="78"/>
      <c r="Z47" s="78"/>
      <c r="AA47" s="78"/>
      <c r="AB47" s="28" t="s">
        <v>54</v>
      </c>
    </row>
    <row r="48" spans="2:28" ht="18" customHeight="1">
      <c r="B48" s="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W48" s="2"/>
      <c r="X48" s="2"/>
      <c r="Y48" s="2"/>
      <c r="Z48" s="2"/>
      <c r="AA48" s="2"/>
      <c r="AB48" s="3" t="s">
        <v>74</v>
      </c>
    </row>
    <row r="49" spans="2:28" ht="34.5" customHeight="1">
      <c r="B49" s="35"/>
      <c r="C49" s="1"/>
      <c r="D49" s="1"/>
      <c r="E49" s="1"/>
      <c r="F49" s="36" t="str">
        <f>F26</f>
        <v>令和６年度　第６３回　北信越高等学校陸上競技対校選手権大会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2:28" ht="18" customHeight="1"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24:28" ht="18" customHeight="1">
      <c r="X51" s="79" t="s">
        <v>4</v>
      </c>
      <c r="Y51" s="79"/>
      <c r="Z51" s="79"/>
      <c r="AA51" s="79"/>
      <c r="AB51" s="79"/>
    </row>
    <row r="52" spans="2:28" ht="27" customHeight="1">
      <c r="B52" s="70" t="s">
        <v>6</v>
      </c>
      <c r="C52" s="70"/>
      <c r="D52" s="6"/>
      <c r="E52" s="6"/>
      <c r="F52" s="71" t="s">
        <v>7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6"/>
      <c r="S52" s="6"/>
      <c r="T52" s="6"/>
      <c r="U52" s="6"/>
      <c r="V52" s="6"/>
      <c r="W52" s="6"/>
      <c r="X52" s="72" t="str">
        <f>IF(X29="","",X29)</f>
        <v>長野</v>
      </c>
      <c r="Y52" s="72"/>
      <c r="Z52" s="72"/>
      <c r="AA52" s="72"/>
      <c r="AB52" s="7" t="s">
        <v>8</v>
      </c>
    </row>
    <row r="54" spans="2:28" ht="114.75" customHeight="1">
      <c r="B54" s="9" t="s">
        <v>10</v>
      </c>
      <c r="C54" s="10" t="s">
        <v>11</v>
      </c>
      <c r="D54" s="10" t="s">
        <v>12</v>
      </c>
      <c r="E54" s="10" t="s">
        <v>13</v>
      </c>
      <c r="F54" s="11" t="s">
        <v>14</v>
      </c>
      <c r="G54" s="12" t="s">
        <v>15</v>
      </c>
      <c r="H54" s="37" t="s">
        <v>16</v>
      </c>
      <c r="I54" s="37" t="s">
        <v>17</v>
      </c>
      <c r="J54" s="37" t="s">
        <v>18</v>
      </c>
      <c r="K54" s="37" t="s">
        <v>19</v>
      </c>
      <c r="L54" s="37" t="s">
        <v>20</v>
      </c>
      <c r="M54" s="37" t="s">
        <v>21</v>
      </c>
      <c r="N54" s="37" t="s">
        <v>22</v>
      </c>
      <c r="O54" s="37" t="s">
        <v>23</v>
      </c>
      <c r="P54" s="37" t="s">
        <v>24</v>
      </c>
      <c r="Q54" s="37" t="s">
        <v>25</v>
      </c>
      <c r="R54" s="37" t="s">
        <v>26</v>
      </c>
      <c r="S54" s="37" t="s">
        <v>27</v>
      </c>
      <c r="T54" s="37" t="s">
        <v>28</v>
      </c>
      <c r="U54" s="37" t="s">
        <v>29</v>
      </c>
      <c r="V54" s="37" t="s">
        <v>30</v>
      </c>
      <c r="W54" s="37" t="s">
        <v>31</v>
      </c>
      <c r="X54" s="37" t="s">
        <v>32</v>
      </c>
      <c r="Y54" s="37" t="s">
        <v>33</v>
      </c>
      <c r="Z54" s="37" t="s">
        <v>34</v>
      </c>
      <c r="AA54" s="37" t="s">
        <v>35</v>
      </c>
      <c r="AB54" s="38" t="s">
        <v>36</v>
      </c>
    </row>
    <row r="55" spans="2:28" ht="27" customHeight="1">
      <c r="B55" s="16" t="s">
        <v>75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40"/>
    </row>
    <row r="56" spans="2:28" ht="27" customHeight="1">
      <c r="B56" s="16" t="s">
        <v>76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40"/>
    </row>
    <row r="57" spans="2:28" ht="27" customHeight="1">
      <c r="B57" s="16" t="s">
        <v>77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40"/>
    </row>
    <row r="58" spans="2:28" ht="27" customHeight="1">
      <c r="B58" s="16" t="s">
        <v>78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40"/>
    </row>
    <row r="59" spans="2:28" ht="27" customHeight="1">
      <c r="B59" s="16" t="s">
        <v>79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40"/>
    </row>
    <row r="60" spans="2:28" ht="27" customHeight="1">
      <c r="B60" s="16" t="s">
        <v>80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40"/>
    </row>
    <row r="61" spans="2:28" ht="27" customHeight="1">
      <c r="B61" s="16" t="s">
        <v>81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40"/>
    </row>
    <row r="62" spans="2:28" ht="27" customHeight="1">
      <c r="B62" s="16" t="s">
        <v>82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40"/>
    </row>
    <row r="63" spans="2:28" ht="27" customHeight="1">
      <c r="B63" s="16" t="s">
        <v>83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40"/>
    </row>
    <row r="64" spans="2:28" ht="27" customHeight="1">
      <c r="B64" s="20" t="s">
        <v>84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2"/>
    </row>
    <row r="65" spans="2:5" ht="18" customHeight="1">
      <c r="B65" s="1"/>
      <c r="C65" s="23" t="s">
        <v>47</v>
      </c>
      <c r="D65" s="24">
        <f>IF(D55="","",COUNT(D55:D64,D78:D87,D101:D110))</f>
      </c>
      <c r="E65" s="25" t="s">
        <v>48</v>
      </c>
    </row>
    <row r="66" spans="2:28" ht="18" customHeight="1">
      <c r="B66" s="26" t="s">
        <v>49</v>
      </c>
      <c r="F66" s="27" t="s">
        <v>50</v>
      </c>
      <c r="G66" s="73">
        <f>G43</f>
        <v>0</v>
      </c>
      <c r="H66" s="73"/>
      <c r="I66" s="73"/>
      <c r="J66" s="73"/>
      <c r="K66" s="73"/>
      <c r="L66" s="73"/>
      <c r="M66" s="73"/>
      <c r="N66" s="28" t="s">
        <v>51</v>
      </c>
      <c r="O66" s="74">
        <f>O43</f>
        <v>0</v>
      </c>
      <c r="P66" s="74"/>
      <c r="Q66" s="74"/>
      <c r="R66" s="74"/>
      <c r="T66" t="s">
        <v>52</v>
      </c>
      <c r="U66" s="29" t="s">
        <v>53</v>
      </c>
      <c r="V66" s="74">
        <f>V43</f>
        <v>0</v>
      </c>
      <c r="W66" s="74"/>
      <c r="X66" s="74"/>
      <c r="Y66" s="74"/>
      <c r="Z66" s="74"/>
      <c r="AA66" s="74"/>
      <c r="AB66" s="28" t="s">
        <v>54</v>
      </c>
    </row>
    <row r="67" spans="2:28" ht="18" customHeight="1">
      <c r="B67" s="26" t="s">
        <v>55</v>
      </c>
      <c r="F67" s="30" t="s">
        <v>56</v>
      </c>
      <c r="G67" s="75">
        <f>G44</f>
        <v>0</v>
      </c>
      <c r="H67" s="75"/>
      <c r="I67" s="75"/>
      <c r="J67" s="75"/>
      <c r="K67" s="75"/>
      <c r="L67" s="75"/>
      <c r="M67" s="75"/>
      <c r="N67" s="31" t="s">
        <v>57</v>
      </c>
      <c r="O67" s="31"/>
      <c r="P67" s="31"/>
      <c r="Q67" s="76">
        <f>Q44</f>
        <v>0</v>
      </c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</row>
    <row r="68" ht="18" customHeight="1"/>
    <row r="69" spans="2:28" ht="18" customHeight="1">
      <c r="B69" s="31" t="s">
        <v>58</v>
      </c>
      <c r="C69" s="31"/>
      <c r="D69" s="77">
        <f>D46</f>
        <v>0</v>
      </c>
      <c r="E69" s="77"/>
      <c r="F69" s="33" t="s">
        <v>59</v>
      </c>
      <c r="H69" s="31" t="s">
        <v>60</v>
      </c>
      <c r="I69" s="31"/>
      <c r="J69" s="34"/>
      <c r="K69" s="77">
        <f>K46</f>
        <v>0</v>
      </c>
      <c r="L69" s="77"/>
      <c r="M69" s="77"/>
      <c r="N69" s="77"/>
      <c r="O69" s="77"/>
      <c r="P69" s="77"/>
      <c r="Q69" s="31" t="s">
        <v>59</v>
      </c>
      <c r="S69" s="31" t="s">
        <v>61</v>
      </c>
      <c r="T69" s="31"/>
      <c r="U69" s="34"/>
      <c r="V69" s="77">
        <f>V46</f>
        <v>0</v>
      </c>
      <c r="W69" s="77"/>
      <c r="X69" s="77"/>
      <c r="Y69" s="77"/>
      <c r="Z69" s="77"/>
      <c r="AA69" s="77"/>
      <c r="AB69" s="31" t="s">
        <v>59</v>
      </c>
    </row>
    <row r="70" spans="8:28" ht="18" customHeight="1">
      <c r="H70" s="28" t="s">
        <v>62</v>
      </c>
      <c r="J70" s="2"/>
      <c r="K70" s="2"/>
      <c r="L70" s="78">
        <f>L47</f>
        <v>0</v>
      </c>
      <c r="M70" s="78"/>
      <c r="N70" s="78"/>
      <c r="O70" s="78"/>
      <c r="P70" s="78"/>
      <c r="Q70" s="28" t="s">
        <v>54</v>
      </c>
      <c r="S70" s="28" t="s">
        <v>62</v>
      </c>
      <c r="U70" s="2"/>
      <c r="V70" s="2"/>
      <c r="W70" s="78">
        <f>W47</f>
        <v>0</v>
      </c>
      <c r="X70" s="78"/>
      <c r="Y70" s="78"/>
      <c r="Z70" s="78"/>
      <c r="AA70" s="78"/>
      <c r="AB70" s="28" t="s">
        <v>54</v>
      </c>
    </row>
  </sheetData>
  <sheetProtection selectLockedCells="1" selectUnlockedCells="1"/>
  <mergeCells count="42">
    <mergeCell ref="G67:M67"/>
    <mergeCell ref="Q67:AB67"/>
    <mergeCell ref="D69:E69"/>
    <mergeCell ref="K69:P69"/>
    <mergeCell ref="V69:AA69"/>
    <mergeCell ref="L70:P70"/>
    <mergeCell ref="W70:AA70"/>
    <mergeCell ref="X51:AB51"/>
    <mergeCell ref="B52:C52"/>
    <mergeCell ref="F52:Q52"/>
    <mergeCell ref="X52:AA52"/>
    <mergeCell ref="G66:M66"/>
    <mergeCell ref="O66:R66"/>
    <mergeCell ref="V66:AA66"/>
    <mergeCell ref="G44:M44"/>
    <mergeCell ref="Q44:AB44"/>
    <mergeCell ref="D46:E46"/>
    <mergeCell ref="K46:P46"/>
    <mergeCell ref="V46:AA46"/>
    <mergeCell ref="L47:P47"/>
    <mergeCell ref="W47:AA47"/>
    <mergeCell ref="X28:AB28"/>
    <mergeCell ref="B29:C29"/>
    <mergeCell ref="F29:Q29"/>
    <mergeCell ref="X29:AA29"/>
    <mergeCell ref="G43:M43"/>
    <mergeCell ref="O43:R43"/>
    <mergeCell ref="V43:AA43"/>
    <mergeCell ref="G21:M21"/>
    <mergeCell ref="Q21:AB21"/>
    <mergeCell ref="D23:E23"/>
    <mergeCell ref="K23:P23"/>
    <mergeCell ref="V23:AA23"/>
    <mergeCell ref="L24:P24"/>
    <mergeCell ref="W24:AA24"/>
    <mergeCell ref="X5:AB5"/>
    <mergeCell ref="B6:C6"/>
    <mergeCell ref="F6:Q6"/>
    <mergeCell ref="X6:AA6"/>
    <mergeCell ref="G20:M20"/>
    <mergeCell ref="O20:R20"/>
    <mergeCell ref="V20:AA20"/>
  </mergeCells>
  <dataValidations count="1">
    <dataValidation type="list" allowBlank="1" showErrorMessage="1" sqref="X6:AA6">
      <formula1>$AD$2:$AD$6</formula1>
      <formula2>0</formula2>
    </dataValidation>
  </dataValidations>
  <printOptions/>
  <pageMargins left="0.5902777777777778" right="0.4722222222222222" top="0.39375" bottom="0.2361111111111111" header="0.5118055555555555" footer="0.5118055555555555"/>
  <pageSetup fitToHeight="1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B2:AC70"/>
  <sheetViews>
    <sheetView zoomScalePageLayoutView="0" workbookViewId="0" topLeftCell="A1">
      <selection activeCell="W6" sqref="W6:Z6"/>
    </sheetView>
  </sheetViews>
  <sheetFormatPr defaultColWidth="8.625" defaultRowHeight="13.5"/>
  <cols>
    <col min="1" max="1" width="2.625" style="0" customWidth="1"/>
    <col min="2" max="2" width="4.375" style="0" customWidth="1"/>
    <col min="3" max="3" width="10.125" style="0" customWidth="1"/>
    <col min="4" max="4" width="8.625" style="0" customWidth="1"/>
    <col min="5" max="5" width="18.00390625" style="0" customWidth="1"/>
    <col min="6" max="6" width="6.375" style="0" customWidth="1"/>
    <col min="7" max="7" width="13.75390625" style="0" customWidth="1"/>
    <col min="8" max="27" width="4.125" style="0" customWidth="1"/>
  </cols>
  <sheetData>
    <row r="2" spans="2:29" ht="18" customHeight="1"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  <c r="AA2" s="3" t="s">
        <v>0</v>
      </c>
      <c r="AC2" s="65" t="s">
        <v>131</v>
      </c>
    </row>
    <row r="3" spans="2:29" ht="34.5" customHeight="1">
      <c r="B3" s="4"/>
      <c r="C3" s="4"/>
      <c r="D3" s="4"/>
      <c r="E3" s="4"/>
      <c r="F3" s="4" t="s">
        <v>124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C3" s="66" t="s">
        <v>132</v>
      </c>
    </row>
    <row r="4" spans="2:29" ht="18" customHeight="1">
      <c r="B4" s="4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C4" s="66" t="s">
        <v>133</v>
      </c>
    </row>
    <row r="5" spans="23:29" ht="18" customHeight="1">
      <c r="W5" s="80" t="s">
        <v>4</v>
      </c>
      <c r="X5" s="80"/>
      <c r="Y5" s="80"/>
      <c r="Z5" s="80"/>
      <c r="AA5" s="80"/>
      <c r="AC5" s="66" t="s">
        <v>134</v>
      </c>
    </row>
    <row r="6" spans="2:29" ht="27" customHeight="1">
      <c r="B6" s="70" t="s">
        <v>85</v>
      </c>
      <c r="C6" s="70"/>
      <c r="D6" s="6"/>
      <c r="E6" s="6"/>
      <c r="F6" s="71" t="s">
        <v>7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6"/>
      <c r="R6" s="6"/>
      <c r="S6" s="6"/>
      <c r="T6" s="6"/>
      <c r="W6" s="81" t="s">
        <v>131</v>
      </c>
      <c r="X6" s="81"/>
      <c r="Y6" s="81"/>
      <c r="Z6" s="81"/>
      <c r="AA6" s="7" t="s">
        <v>8</v>
      </c>
      <c r="AC6" s="67" t="s">
        <v>135</v>
      </c>
    </row>
    <row r="8" spans="2:27" ht="114.75" customHeight="1"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12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20</v>
      </c>
      <c r="M8" s="13" t="s">
        <v>86</v>
      </c>
      <c r="N8" s="13" t="s">
        <v>87</v>
      </c>
      <c r="O8" s="13" t="s">
        <v>23</v>
      </c>
      <c r="P8" s="68" t="s">
        <v>25</v>
      </c>
      <c r="Q8" s="68" t="s">
        <v>26</v>
      </c>
      <c r="R8" s="68" t="s">
        <v>27</v>
      </c>
      <c r="S8" s="13" t="s">
        <v>28</v>
      </c>
      <c r="T8" s="13" t="s">
        <v>29</v>
      </c>
      <c r="U8" s="13" t="s">
        <v>30</v>
      </c>
      <c r="V8" s="13" t="s">
        <v>31</v>
      </c>
      <c r="W8" s="13" t="s">
        <v>32</v>
      </c>
      <c r="X8" s="13" t="s">
        <v>33</v>
      </c>
      <c r="Y8" s="13" t="s">
        <v>34</v>
      </c>
      <c r="Z8" s="13" t="s">
        <v>35</v>
      </c>
      <c r="AA8" s="14" t="s">
        <v>88</v>
      </c>
    </row>
    <row r="9" spans="2:27" ht="27" customHeight="1">
      <c r="B9" s="16" t="s">
        <v>37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0"/>
    </row>
    <row r="10" spans="2:27" ht="27" customHeight="1">
      <c r="B10" s="16" t="s">
        <v>38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0"/>
    </row>
    <row r="11" spans="2:27" ht="27" customHeight="1">
      <c r="B11" s="16" t="s">
        <v>39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0"/>
    </row>
    <row r="12" spans="2:27" ht="27" customHeight="1">
      <c r="B12" s="16" t="s">
        <v>40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0"/>
    </row>
    <row r="13" spans="2:27" ht="27" customHeight="1">
      <c r="B13" s="16" t="s">
        <v>41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0"/>
    </row>
    <row r="14" spans="2:27" ht="27" customHeight="1">
      <c r="B14" s="16" t="s">
        <v>42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0"/>
    </row>
    <row r="15" spans="2:27" ht="27" customHeight="1">
      <c r="B15" s="16" t="s">
        <v>43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0"/>
    </row>
    <row r="16" spans="2:27" ht="27" customHeight="1">
      <c r="B16" s="16" t="s">
        <v>44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0"/>
    </row>
    <row r="17" spans="2:27" ht="27" customHeight="1">
      <c r="B17" s="16" t="s">
        <v>45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0"/>
    </row>
    <row r="18" spans="2:27" ht="27" customHeight="1">
      <c r="B18" s="20" t="s">
        <v>46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2"/>
    </row>
    <row r="19" spans="2:5" ht="18" customHeight="1">
      <c r="B19" s="1"/>
      <c r="C19" s="23" t="s">
        <v>47</v>
      </c>
      <c r="D19" s="24">
        <f>IF(D9="","",COUNT(D9:D18,D32:D41,D55:D64))</f>
      </c>
      <c r="E19" s="25" t="s">
        <v>48</v>
      </c>
    </row>
    <row r="20" spans="2:27" ht="18" customHeight="1">
      <c r="B20" s="26" t="s">
        <v>49</v>
      </c>
      <c r="F20" s="27" t="s">
        <v>50</v>
      </c>
      <c r="G20" s="73"/>
      <c r="H20" s="73"/>
      <c r="I20" s="73"/>
      <c r="J20" s="73"/>
      <c r="K20" s="73"/>
      <c r="L20" s="73"/>
      <c r="M20" s="28" t="s">
        <v>51</v>
      </c>
      <c r="N20" s="74"/>
      <c r="O20" s="74"/>
      <c r="P20" s="74"/>
      <c r="Q20" s="74"/>
      <c r="R20" s="28" t="s">
        <v>89</v>
      </c>
      <c r="S20" s="74"/>
      <c r="T20" s="74"/>
      <c r="U20" s="74"/>
      <c r="V20" s="74"/>
      <c r="W20" s="74"/>
      <c r="X20" s="74"/>
      <c r="Y20" s="74"/>
      <c r="Z20" s="74"/>
      <c r="AA20" s="28" t="s">
        <v>54</v>
      </c>
    </row>
    <row r="21" spans="2:27" ht="18" customHeight="1">
      <c r="B21" s="26" t="s">
        <v>90</v>
      </c>
      <c r="F21" s="30" t="s">
        <v>56</v>
      </c>
      <c r="G21" s="75"/>
      <c r="H21" s="75"/>
      <c r="I21" s="75"/>
      <c r="J21" s="75"/>
      <c r="K21" s="75"/>
      <c r="L21" s="75"/>
      <c r="M21" s="31" t="s">
        <v>57</v>
      </c>
      <c r="N21" s="31"/>
      <c r="O21" s="31"/>
      <c r="P21" s="31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</row>
    <row r="22" ht="18" customHeight="1"/>
    <row r="23" spans="2:27" ht="18" customHeight="1">
      <c r="B23" s="31" t="s">
        <v>58</v>
      </c>
      <c r="C23" s="31"/>
      <c r="D23" s="77"/>
      <c r="E23" s="77"/>
      <c r="F23" s="33" t="s">
        <v>59</v>
      </c>
      <c r="H23" s="31" t="s">
        <v>60</v>
      </c>
      <c r="I23" s="31"/>
      <c r="J23" s="34"/>
      <c r="K23" s="77"/>
      <c r="L23" s="77"/>
      <c r="M23" s="77"/>
      <c r="N23" s="77"/>
      <c r="O23" s="77"/>
      <c r="P23" s="33" t="s">
        <v>59</v>
      </c>
      <c r="S23" s="31" t="s">
        <v>61</v>
      </c>
      <c r="T23" s="34"/>
      <c r="U23" s="32"/>
      <c r="V23" s="77"/>
      <c r="W23" s="77"/>
      <c r="X23" s="77"/>
      <c r="Y23" s="77"/>
      <c r="Z23" s="77"/>
      <c r="AA23" s="33" t="s">
        <v>59</v>
      </c>
    </row>
    <row r="24" spans="8:27" ht="18" customHeight="1">
      <c r="H24" s="28" t="s">
        <v>62</v>
      </c>
      <c r="J24" s="2"/>
      <c r="K24" s="78"/>
      <c r="L24" s="78"/>
      <c r="M24" s="78"/>
      <c r="N24" s="78"/>
      <c r="O24" s="78"/>
      <c r="P24" s="28" t="s">
        <v>54</v>
      </c>
      <c r="S24" s="28" t="s">
        <v>62</v>
      </c>
      <c r="T24" s="2"/>
      <c r="U24" s="2"/>
      <c r="V24" s="78"/>
      <c r="W24" s="78"/>
      <c r="X24" s="78"/>
      <c r="Y24" s="78"/>
      <c r="Z24" s="78"/>
      <c r="AA24" s="28" t="s">
        <v>54</v>
      </c>
    </row>
    <row r="25" spans="2:27" ht="18" customHeight="1"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V25" s="2"/>
      <c r="W25" s="2"/>
      <c r="X25" s="2"/>
      <c r="Y25" s="2"/>
      <c r="Z25" s="2"/>
      <c r="AA25" s="3" t="s">
        <v>63</v>
      </c>
    </row>
    <row r="26" spans="2:27" ht="34.5" customHeight="1">
      <c r="B26" s="35"/>
      <c r="C26" s="1"/>
      <c r="D26" s="1"/>
      <c r="E26" s="1"/>
      <c r="F26" s="36" t="str">
        <f>F3</f>
        <v>令和６年度　第６３回　北信越高等学校陸上競技対校選手権大会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8" customHeight="1"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3:27" ht="18" customHeight="1">
      <c r="W28" s="80" t="s">
        <v>4</v>
      </c>
      <c r="X28" s="80"/>
      <c r="Y28" s="80"/>
      <c r="Z28" s="80"/>
      <c r="AA28" s="80"/>
    </row>
    <row r="29" spans="2:27" ht="27" customHeight="1">
      <c r="B29" s="70" t="s">
        <v>85</v>
      </c>
      <c r="C29" s="70"/>
      <c r="D29" s="6"/>
      <c r="E29" s="6"/>
      <c r="F29" s="71" t="s">
        <v>7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6"/>
      <c r="R29" s="6"/>
      <c r="S29" s="6"/>
      <c r="T29" s="6"/>
      <c r="W29" s="72" t="str">
        <f>IF(W6="","",W6)</f>
        <v>長野</v>
      </c>
      <c r="X29" s="72"/>
      <c r="Y29" s="72"/>
      <c r="Z29" s="72"/>
      <c r="AA29" s="7" t="s">
        <v>8</v>
      </c>
    </row>
    <row r="31" spans="2:27" ht="114.75" customHeight="1">
      <c r="B31" s="9" t="s">
        <v>10</v>
      </c>
      <c r="C31" s="10" t="s">
        <v>11</v>
      </c>
      <c r="D31" s="10" t="s">
        <v>12</v>
      </c>
      <c r="E31" s="10" t="s">
        <v>13</v>
      </c>
      <c r="F31" s="11" t="s">
        <v>14</v>
      </c>
      <c r="G31" s="12" t="s">
        <v>15</v>
      </c>
      <c r="H31" s="13" t="s">
        <v>16</v>
      </c>
      <c r="I31" s="13" t="s">
        <v>17</v>
      </c>
      <c r="J31" s="13" t="s">
        <v>18</v>
      </c>
      <c r="K31" s="13" t="s">
        <v>19</v>
      </c>
      <c r="L31" s="13" t="s">
        <v>20</v>
      </c>
      <c r="M31" s="13" t="s">
        <v>86</v>
      </c>
      <c r="N31" s="13" t="s">
        <v>87</v>
      </c>
      <c r="O31" s="13" t="s">
        <v>23</v>
      </c>
      <c r="P31" s="13" t="s">
        <v>25</v>
      </c>
      <c r="Q31" s="13" t="s">
        <v>26</v>
      </c>
      <c r="R31" s="13" t="s">
        <v>27</v>
      </c>
      <c r="S31" s="13" t="s">
        <v>28</v>
      </c>
      <c r="T31" s="13" t="s">
        <v>29</v>
      </c>
      <c r="U31" s="13" t="s">
        <v>30</v>
      </c>
      <c r="V31" s="13" t="s">
        <v>31</v>
      </c>
      <c r="W31" s="13" t="s">
        <v>32</v>
      </c>
      <c r="X31" s="13" t="s">
        <v>33</v>
      </c>
      <c r="Y31" s="13" t="s">
        <v>34</v>
      </c>
      <c r="Z31" s="13" t="s">
        <v>35</v>
      </c>
      <c r="AA31" s="14" t="s">
        <v>88</v>
      </c>
    </row>
    <row r="32" spans="2:27" ht="27" customHeight="1">
      <c r="B32" s="16" t="s">
        <v>64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0"/>
    </row>
    <row r="33" spans="2:27" ht="27" customHeight="1">
      <c r="B33" s="16" t="s">
        <v>65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0"/>
    </row>
    <row r="34" spans="2:27" ht="27" customHeight="1">
      <c r="B34" s="16" t="s">
        <v>66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0"/>
    </row>
    <row r="35" spans="2:27" ht="27" customHeight="1">
      <c r="B35" s="16" t="s">
        <v>67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0"/>
    </row>
    <row r="36" spans="2:27" ht="27" customHeight="1">
      <c r="B36" s="16" t="s">
        <v>68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0"/>
    </row>
    <row r="37" spans="2:27" ht="27" customHeight="1">
      <c r="B37" s="16" t="s">
        <v>69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0"/>
    </row>
    <row r="38" spans="2:27" ht="27" customHeight="1">
      <c r="B38" s="16" t="s">
        <v>70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0"/>
    </row>
    <row r="39" spans="2:27" ht="27" customHeight="1">
      <c r="B39" s="16" t="s">
        <v>71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0"/>
    </row>
    <row r="40" spans="2:27" ht="27" customHeight="1">
      <c r="B40" s="16" t="s">
        <v>72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27" customHeight="1">
      <c r="B41" s="20" t="s">
        <v>73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2"/>
    </row>
    <row r="42" spans="2:5" ht="18" customHeight="1">
      <c r="B42" s="1"/>
      <c r="C42" s="23" t="s">
        <v>47</v>
      </c>
      <c r="D42" s="24">
        <f>IF(D32="","",COUNT(D32:D41,D55:D64,D78:D87))</f>
      </c>
      <c r="E42" s="25" t="s">
        <v>48</v>
      </c>
    </row>
    <row r="43" spans="2:27" ht="18" customHeight="1">
      <c r="B43" s="26" t="s">
        <v>49</v>
      </c>
      <c r="F43" s="27" t="s">
        <v>50</v>
      </c>
      <c r="G43" s="73">
        <f>G20</f>
        <v>0</v>
      </c>
      <c r="H43" s="73"/>
      <c r="I43" s="73"/>
      <c r="J43" s="73"/>
      <c r="K43" s="73"/>
      <c r="L43" s="73"/>
      <c r="M43" s="28" t="s">
        <v>51</v>
      </c>
      <c r="N43" s="74">
        <f>N20</f>
        <v>0</v>
      </c>
      <c r="O43" s="74"/>
      <c r="P43" s="74"/>
      <c r="Q43" s="74"/>
      <c r="R43" s="28" t="s">
        <v>89</v>
      </c>
      <c r="S43" s="74">
        <f>S20</f>
        <v>0</v>
      </c>
      <c r="T43" s="74"/>
      <c r="U43" s="74"/>
      <c r="V43" s="74"/>
      <c r="W43" s="74"/>
      <c r="X43" s="74"/>
      <c r="Y43" s="74"/>
      <c r="Z43" s="74"/>
      <c r="AA43" s="28" t="s">
        <v>54</v>
      </c>
    </row>
    <row r="44" spans="2:27" ht="18" customHeight="1">
      <c r="B44" s="26" t="s">
        <v>90</v>
      </c>
      <c r="F44" s="30" t="s">
        <v>56</v>
      </c>
      <c r="G44" s="75">
        <f>G21</f>
        <v>0</v>
      </c>
      <c r="H44" s="75"/>
      <c r="I44" s="75"/>
      <c r="J44" s="75"/>
      <c r="K44" s="75"/>
      <c r="L44" s="75"/>
      <c r="M44" s="31" t="s">
        <v>57</v>
      </c>
      <c r="N44" s="31"/>
      <c r="O44" s="31"/>
      <c r="P44" s="31"/>
      <c r="Q44" s="76">
        <f>Q21</f>
        <v>0</v>
      </c>
      <c r="R44" s="76"/>
      <c r="S44" s="76"/>
      <c r="T44" s="76"/>
      <c r="U44" s="76"/>
      <c r="V44" s="76"/>
      <c r="W44" s="76"/>
      <c r="X44" s="76"/>
      <c r="Y44" s="76"/>
      <c r="Z44" s="76"/>
      <c r="AA44" s="76"/>
    </row>
    <row r="45" ht="18" customHeight="1"/>
    <row r="46" spans="2:27" ht="18" customHeight="1">
      <c r="B46" s="31" t="s">
        <v>58</v>
      </c>
      <c r="C46" s="31"/>
      <c r="D46" s="77">
        <f>D23</f>
        <v>0</v>
      </c>
      <c r="E46" s="77"/>
      <c r="F46" s="33" t="s">
        <v>59</v>
      </c>
      <c r="H46" s="31" t="s">
        <v>60</v>
      </c>
      <c r="I46" s="31"/>
      <c r="J46" s="34"/>
      <c r="K46" s="77">
        <f>K23</f>
        <v>0</v>
      </c>
      <c r="L46" s="77"/>
      <c r="M46" s="77"/>
      <c r="N46" s="77"/>
      <c r="O46" s="77"/>
      <c r="P46" s="33" t="s">
        <v>59</v>
      </c>
      <c r="S46" s="31" t="s">
        <v>61</v>
      </c>
      <c r="T46" s="34"/>
      <c r="U46" s="32"/>
      <c r="V46" s="77">
        <f>V23</f>
        <v>0</v>
      </c>
      <c r="W46" s="77"/>
      <c r="X46" s="77"/>
      <c r="Y46" s="77"/>
      <c r="Z46" s="77"/>
      <c r="AA46" s="33" t="s">
        <v>59</v>
      </c>
    </row>
    <row r="47" spans="8:27" ht="18" customHeight="1">
      <c r="H47" s="28" t="s">
        <v>62</v>
      </c>
      <c r="J47" s="2"/>
      <c r="K47" s="78">
        <f>K24</f>
        <v>0</v>
      </c>
      <c r="L47" s="78"/>
      <c r="M47" s="78"/>
      <c r="N47" s="78"/>
      <c r="O47" s="78"/>
      <c r="P47" s="28" t="s">
        <v>54</v>
      </c>
      <c r="S47" s="28" t="s">
        <v>62</v>
      </c>
      <c r="T47" s="2"/>
      <c r="U47" s="2"/>
      <c r="V47" s="78">
        <f>V24</f>
        <v>0</v>
      </c>
      <c r="W47" s="78"/>
      <c r="X47" s="78"/>
      <c r="Y47" s="78"/>
      <c r="Z47" s="78"/>
      <c r="AA47" s="28" t="s">
        <v>54</v>
      </c>
    </row>
    <row r="48" spans="2:27" ht="18" customHeight="1">
      <c r="B48" s="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"/>
      <c r="V48" s="2"/>
      <c r="W48" s="2"/>
      <c r="X48" s="2"/>
      <c r="Y48" s="2"/>
      <c r="Z48" s="2"/>
      <c r="AA48" s="3" t="s">
        <v>74</v>
      </c>
    </row>
    <row r="49" spans="2:27" ht="34.5" customHeight="1">
      <c r="B49" s="35"/>
      <c r="C49" s="1"/>
      <c r="D49" s="1"/>
      <c r="E49" s="1"/>
      <c r="F49" s="36" t="str">
        <f>F26</f>
        <v>令和６年度　第６３回　北信越高等学校陸上競技対校選手権大会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8" customHeight="1"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3:27" ht="18" customHeight="1">
      <c r="W51" s="80" t="s">
        <v>4</v>
      </c>
      <c r="X51" s="80"/>
      <c r="Y51" s="80"/>
      <c r="Z51" s="80"/>
      <c r="AA51" s="80"/>
    </row>
    <row r="52" spans="2:27" ht="27" customHeight="1">
      <c r="B52" s="70" t="s">
        <v>85</v>
      </c>
      <c r="C52" s="70"/>
      <c r="D52" s="6"/>
      <c r="E52" s="6"/>
      <c r="F52" s="71" t="s">
        <v>7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6"/>
      <c r="R52" s="6"/>
      <c r="S52" s="6"/>
      <c r="T52" s="6"/>
      <c r="W52" s="72" t="str">
        <f>IF(W29="","",W29)</f>
        <v>長野</v>
      </c>
      <c r="X52" s="72"/>
      <c r="Y52" s="72"/>
      <c r="Z52" s="72"/>
      <c r="AA52" s="7" t="s">
        <v>8</v>
      </c>
    </row>
    <row r="54" spans="2:27" ht="114.75" customHeight="1">
      <c r="B54" s="9" t="s">
        <v>10</v>
      </c>
      <c r="C54" s="10" t="s">
        <v>11</v>
      </c>
      <c r="D54" s="10" t="s">
        <v>12</v>
      </c>
      <c r="E54" s="10" t="s">
        <v>13</v>
      </c>
      <c r="F54" s="11" t="s">
        <v>14</v>
      </c>
      <c r="G54" s="12" t="s">
        <v>15</v>
      </c>
      <c r="H54" s="13" t="s">
        <v>16</v>
      </c>
      <c r="I54" s="13" t="s">
        <v>17</v>
      </c>
      <c r="J54" s="13" t="s">
        <v>18</v>
      </c>
      <c r="K54" s="13" t="s">
        <v>19</v>
      </c>
      <c r="L54" s="13" t="s">
        <v>20</v>
      </c>
      <c r="M54" s="13" t="s">
        <v>86</v>
      </c>
      <c r="N54" s="13" t="s">
        <v>87</v>
      </c>
      <c r="O54" s="13" t="s">
        <v>23</v>
      </c>
      <c r="P54" s="13" t="s">
        <v>25</v>
      </c>
      <c r="Q54" s="13" t="s">
        <v>26</v>
      </c>
      <c r="R54" s="13" t="s">
        <v>27</v>
      </c>
      <c r="S54" s="13" t="s">
        <v>28</v>
      </c>
      <c r="T54" s="13" t="s">
        <v>29</v>
      </c>
      <c r="U54" s="13" t="s">
        <v>30</v>
      </c>
      <c r="V54" s="13" t="s">
        <v>31</v>
      </c>
      <c r="W54" s="13" t="s">
        <v>32</v>
      </c>
      <c r="X54" s="13" t="s">
        <v>33</v>
      </c>
      <c r="Y54" s="13" t="s">
        <v>34</v>
      </c>
      <c r="Z54" s="13" t="s">
        <v>35</v>
      </c>
      <c r="AA54" s="14" t="s">
        <v>88</v>
      </c>
    </row>
    <row r="55" spans="2:27" ht="27" customHeight="1">
      <c r="B55" s="16" t="s">
        <v>75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40"/>
    </row>
    <row r="56" spans="2:27" ht="27" customHeight="1">
      <c r="B56" s="16" t="s">
        <v>76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</row>
    <row r="57" spans="2:27" ht="27" customHeight="1">
      <c r="B57" s="16" t="s">
        <v>77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40"/>
    </row>
    <row r="58" spans="2:27" ht="27" customHeight="1">
      <c r="B58" s="16" t="s">
        <v>78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40"/>
    </row>
    <row r="59" spans="2:27" ht="27" customHeight="1">
      <c r="B59" s="16" t="s">
        <v>79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40"/>
    </row>
    <row r="60" spans="2:27" ht="27" customHeight="1">
      <c r="B60" s="16" t="s">
        <v>80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40"/>
    </row>
    <row r="61" spans="2:27" ht="27" customHeight="1">
      <c r="B61" s="16" t="s">
        <v>81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40"/>
    </row>
    <row r="62" spans="2:27" ht="27" customHeight="1">
      <c r="B62" s="16" t="s">
        <v>82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40"/>
    </row>
    <row r="63" spans="2:27" ht="27" customHeight="1">
      <c r="B63" s="16" t="s">
        <v>83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40"/>
    </row>
    <row r="64" spans="2:27" ht="27" customHeight="1">
      <c r="B64" s="20" t="s">
        <v>84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2"/>
    </row>
    <row r="65" spans="2:5" ht="18" customHeight="1">
      <c r="B65" s="1"/>
      <c r="C65" s="23" t="s">
        <v>47</v>
      </c>
      <c r="D65" s="24">
        <f>IF(D55="","",COUNT(D55:D64,D78:D87,D101:D110))</f>
      </c>
      <c r="E65" s="25" t="s">
        <v>48</v>
      </c>
    </row>
    <row r="66" spans="2:27" ht="18" customHeight="1">
      <c r="B66" s="26" t="s">
        <v>49</v>
      </c>
      <c r="F66" s="27" t="s">
        <v>50</v>
      </c>
      <c r="G66" s="73">
        <f>G43</f>
        <v>0</v>
      </c>
      <c r="H66" s="73"/>
      <c r="I66" s="73"/>
      <c r="J66" s="73"/>
      <c r="K66" s="73"/>
      <c r="L66" s="73"/>
      <c r="M66" s="28" t="s">
        <v>51</v>
      </c>
      <c r="N66" s="74">
        <f>N43</f>
        <v>0</v>
      </c>
      <c r="O66" s="74"/>
      <c r="P66" s="74"/>
      <c r="Q66" s="74"/>
      <c r="R66" s="28" t="s">
        <v>89</v>
      </c>
      <c r="S66" s="74">
        <f>S43</f>
        <v>0</v>
      </c>
      <c r="T66" s="74"/>
      <c r="U66" s="74"/>
      <c r="V66" s="74"/>
      <c r="W66" s="74"/>
      <c r="X66" s="74"/>
      <c r="Y66" s="74"/>
      <c r="Z66" s="74"/>
      <c r="AA66" s="28" t="s">
        <v>54</v>
      </c>
    </row>
    <row r="67" spans="2:27" ht="18" customHeight="1">
      <c r="B67" s="26" t="s">
        <v>90</v>
      </c>
      <c r="F67" s="30" t="s">
        <v>56</v>
      </c>
      <c r="G67" s="75">
        <f>G44</f>
        <v>0</v>
      </c>
      <c r="H67" s="75"/>
      <c r="I67" s="75"/>
      <c r="J67" s="75"/>
      <c r="K67" s="75"/>
      <c r="L67" s="75"/>
      <c r="M67" s="31" t="s">
        <v>57</v>
      </c>
      <c r="N67" s="31"/>
      <c r="O67" s="31"/>
      <c r="P67" s="31"/>
      <c r="Q67" s="76">
        <f>Q44</f>
        <v>0</v>
      </c>
      <c r="R67" s="76"/>
      <c r="S67" s="76"/>
      <c r="T67" s="76"/>
      <c r="U67" s="76"/>
      <c r="V67" s="76"/>
      <c r="W67" s="76"/>
      <c r="X67" s="76"/>
      <c r="Y67" s="76"/>
      <c r="Z67" s="76"/>
      <c r="AA67" s="76"/>
    </row>
    <row r="68" ht="18" customHeight="1"/>
    <row r="69" spans="2:27" ht="18" customHeight="1">
      <c r="B69" s="31" t="s">
        <v>58</v>
      </c>
      <c r="C69" s="31"/>
      <c r="D69" s="77">
        <f>D46</f>
        <v>0</v>
      </c>
      <c r="E69" s="77"/>
      <c r="F69" s="33" t="s">
        <v>59</v>
      </c>
      <c r="H69" s="31" t="s">
        <v>60</v>
      </c>
      <c r="I69" s="31"/>
      <c r="J69" s="34"/>
      <c r="K69" s="77">
        <f>K46</f>
        <v>0</v>
      </c>
      <c r="L69" s="77"/>
      <c r="M69" s="77"/>
      <c r="N69" s="77"/>
      <c r="O69" s="77"/>
      <c r="P69" s="33" t="s">
        <v>59</v>
      </c>
      <c r="S69" s="31" t="s">
        <v>61</v>
      </c>
      <c r="T69" s="34"/>
      <c r="U69" s="32"/>
      <c r="V69" s="77">
        <f>V46</f>
        <v>0</v>
      </c>
      <c r="W69" s="77"/>
      <c r="X69" s="77"/>
      <c r="Y69" s="77"/>
      <c r="Z69" s="77"/>
      <c r="AA69" s="33" t="s">
        <v>59</v>
      </c>
    </row>
    <row r="70" spans="8:27" ht="18" customHeight="1">
      <c r="H70" s="28" t="s">
        <v>62</v>
      </c>
      <c r="J70" s="2"/>
      <c r="K70" s="78">
        <f>K47</f>
        <v>0</v>
      </c>
      <c r="L70" s="78"/>
      <c r="M70" s="78"/>
      <c r="N70" s="78"/>
      <c r="O70" s="78"/>
      <c r="P70" s="28" t="s">
        <v>54</v>
      </c>
      <c r="S70" s="28" t="s">
        <v>62</v>
      </c>
      <c r="T70" s="2"/>
      <c r="U70" s="2"/>
      <c r="V70" s="78">
        <f>V47</f>
        <v>0</v>
      </c>
      <c r="W70" s="78"/>
      <c r="X70" s="78"/>
      <c r="Y70" s="78"/>
      <c r="Z70" s="78"/>
      <c r="AA70" s="28" t="s">
        <v>54</v>
      </c>
    </row>
  </sheetData>
  <sheetProtection selectLockedCells="1" selectUnlockedCells="1"/>
  <mergeCells count="42">
    <mergeCell ref="G67:L67"/>
    <mergeCell ref="Q67:AA67"/>
    <mergeCell ref="D69:E69"/>
    <mergeCell ref="K69:O69"/>
    <mergeCell ref="V69:Z69"/>
    <mergeCell ref="K70:O70"/>
    <mergeCell ref="V70:Z70"/>
    <mergeCell ref="W51:AA51"/>
    <mergeCell ref="B52:C52"/>
    <mergeCell ref="F52:P52"/>
    <mergeCell ref="W52:Z52"/>
    <mergeCell ref="G66:L66"/>
    <mergeCell ref="N66:Q66"/>
    <mergeCell ref="S66:Z66"/>
    <mergeCell ref="G44:L44"/>
    <mergeCell ref="Q44:AA44"/>
    <mergeCell ref="D46:E46"/>
    <mergeCell ref="K46:O46"/>
    <mergeCell ref="V46:Z46"/>
    <mergeCell ref="K47:O47"/>
    <mergeCell ref="V47:Z47"/>
    <mergeCell ref="W28:AA28"/>
    <mergeCell ref="B29:C29"/>
    <mergeCell ref="F29:P29"/>
    <mergeCell ref="W29:Z29"/>
    <mergeCell ref="G43:L43"/>
    <mergeCell ref="N43:Q43"/>
    <mergeCell ref="S43:Z43"/>
    <mergeCell ref="G21:L21"/>
    <mergeCell ref="Q21:AA21"/>
    <mergeCell ref="D23:E23"/>
    <mergeCell ref="K23:O23"/>
    <mergeCell ref="V23:Z23"/>
    <mergeCell ref="K24:O24"/>
    <mergeCell ref="V24:Z24"/>
    <mergeCell ref="W5:AA5"/>
    <mergeCell ref="B6:C6"/>
    <mergeCell ref="F6:P6"/>
    <mergeCell ref="W6:Z6"/>
    <mergeCell ref="G20:L20"/>
    <mergeCell ref="N20:Q20"/>
    <mergeCell ref="S20:Z20"/>
  </mergeCells>
  <dataValidations count="1">
    <dataValidation type="list" allowBlank="1" showErrorMessage="1" sqref="W6:Z6">
      <formula1>$AC$2:$AC$6</formula1>
      <formula2>0</formula2>
    </dataValidation>
  </dataValidations>
  <printOptions horizontalCentered="1"/>
  <pageMargins left="0.5902777777777778" right="0.4722222222222222" top="0.39375" bottom="0.2361111111111111" header="0.5118055555555555" footer="0.5118055555555555"/>
  <pageSetup fitToHeight="1" fitToWidth="1"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B1:CI18"/>
  <sheetViews>
    <sheetView zoomScalePageLayoutView="0" workbookViewId="0" topLeftCell="A1">
      <selection activeCell="CJ9" sqref="CJ9"/>
    </sheetView>
  </sheetViews>
  <sheetFormatPr defaultColWidth="9.00390625" defaultRowHeight="13.5"/>
  <cols>
    <col min="1" max="1" width="9.00390625" style="44" customWidth="1"/>
    <col min="2" max="85" width="1.625" style="44" customWidth="1"/>
    <col min="86" max="16384" width="9.00390625" style="44" customWidth="1"/>
  </cols>
  <sheetData>
    <row r="1" spans="2:87" ht="12.7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I1"/>
    </row>
    <row r="2" spans="2:87" ht="30" customHeight="1">
      <c r="B2" s="45" t="s">
        <v>93</v>
      </c>
      <c r="C2"/>
      <c r="D2" s="46"/>
      <c r="E2" s="46"/>
      <c r="F2" s="46"/>
      <c r="G2" s="46"/>
      <c r="H2" s="46"/>
      <c r="I2" s="46"/>
      <c r="J2" s="82" t="s">
        <v>125</v>
      </c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47"/>
      <c r="BW2" s="47"/>
      <c r="BX2" s="46"/>
      <c r="BY2"/>
      <c r="BZ2" s="46"/>
      <c r="CA2" s="48" t="s">
        <v>94</v>
      </c>
      <c r="CB2" s="46"/>
      <c r="CC2" s="46"/>
      <c r="CD2" s="46"/>
      <c r="CE2" s="46"/>
      <c r="CI2" s="64" t="s">
        <v>5</v>
      </c>
    </row>
    <row r="3" spans="2:87" ht="30" customHeight="1">
      <c r="B3" s="84" t="s">
        <v>95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49"/>
      <c r="CC3" s="49"/>
      <c r="CD3" s="49"/>
      <c r="CE3" s="49"/>
      <c r="CI3" s="64" t="s">
        <v>3</v>
      </c>
    </row>
    <row r="4" spans="2:87" ht="1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I4" s="64" t="s">
        <v>2</v>
      </c>
    </row>
    <row r="5" spans="2:87" ht="30" customHeight="1">
      <c r="B5"/>
      <c r="C5"/>
      <c r="D5"/>
      <c r="E5"/>
      <c r="F5" s="85" t="s">
        <v>130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 s="87" t="s">
        <v>56</v>
      </c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9" t="s">
        <v>96</v>
      </c>
      <c r="BV5" s="89"/>
      <c r="BW5" s="89"/>
      <c r="BX5" s="89"/>
      <c r="BY5" s="89"/>
      <c r="BZ5" s="89"/>
      <c r="CA5" s="89"/>
      <c r="CI5" s="64" t="s">
        <v>1</v>
      </c>
    </row>
    <row r="6" spans="2:87" ht="30" customHeight="1">
      <c r="B6"/>
      <c r="C6"/>
      <c r="D6"/>
      <c r="E6"/>
      <c r="F6" s="90" t="s">
        <v>5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 s="51"/>
      <c r="AS6" s="51"/>
      <c r="AT6" s="51"/>
      <c r="AU6" s="51"/>
      <c r="AV6" s="51"/>
      <c r="AW6" s="51"/>
      <c r="AX6" s="51"/>
      <c r="AY6" s="51"/>
      <c r="AZ6" s="51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/>
      <c r="BV6"/>
      <c r="BW6"/>
      <c r="BX6"/>
      <c r="BY6"/>
      <c r="BZ6"/>
      <c r="CA6"/>
      <c r="CI6" s="64" t="s">
        <v>9</v>
      </c>
    </row>
    <row r="7" spans="2:79" ht="30" customHeight="1">
      <c r="B7"/>
      <c r="C7"/>
      <c r="D7"/>
      <c r="E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/>
      <c r="R7"/>
      <c r="S7"/>
      <c r="T7"/>
      <c r="U7"/>
      <c r="V7"/>
      <c r="W7"/>
      <c r="X7" s="53"/>
      <c r="Y7" s="54"/>
      <c r="Z7" s="55"/>
      <c r="AA7" s="28" t="s">
        <v>97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 s="91" t="s">
        <v>98</v>
      </c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92" t="s">
        <v>59</v>
      </c>
      <c r="BV7" s="92"/>
      <c r="BW7"/>
      <c r="BX7"/>
      <c r="BY7"/>
      <c r="BZ7"/>
      <c r="CA7"/>
    </row>
    <row r="8" spans="2:79" ht="15" customHeight="1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</row>
    <row r="9" spans="2:79" ht="30" customHeight="1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4" t="s">
        <v>99</v>
      </c>
      <c r="N9" s="94"/>
      <c r="O9" s="94"/>
      <c r="P9" s="94"/>
      <c r="Q9" s="94"/>
      <c r="R9" s="94"/>
      <c r="S9" s="94"/>
      <c r="T9" s="94"/>
      <c r="U9" s="94"/>
      <c r="V9" s="94"/>
      <c r="W9" s="94" t="s">
        <v>100</v>
      </c>
      <c r="X9" s="94"/>
      <c r="Y9" s="94"/>
      <c r="Z9" s="94"/>
      <c r="AA9" s="94"/>
      <c r="AB9" s="94"/>
      <c r="AC9" s="94"/>
      <c r="AD9" s="94"/>
      <c r="AE9" s="94"/>
      <c r="AF9" s="94"/>
      <c r="AG9" s="94" t="s">
        <v>101</v>
      </c>
      <c r="AH9" s="94"/>
      <c r="AI9" s="94"/>
      <c r="AJ9" s="94"/>
      <c r="AK9" s="94"/>
      <c r="AL9" s="94"/>
      <c r="AM9" s="94"/>
      <c r="AN9" s="94"/>
      <c r="AO9" s="94"/>
      <c r="AP9" s="94"/>
      <c r="AQ9" s="94" t="s">
        <v>102</v>
      </c>
      <c r="AR9" s="94"/>
      <c r="AS9" s="94"/>
      <c r="AT9" s="94"/>
      <c r="AU9" s="94"/>
      <c r="AV9" s="94"/>
      <c r="AW9" s="94"/>
      <c r="AX9" s="94"/>
      <c r="AY9" s="94"/>
      <c r="AZ9" s="95" t="s">
        <v>103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56"/>
      <c r="BO9" s="94" t="s">
        <v>104</v>
      </c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</row>
    <row r="10" spans="2:79" ht="30" customHeight="1"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4" t="s">
        <v>91</v>
      </c>
      <c r="N10" s="94"/>
      <c r="O10" s="94"/>
      <c r="P10" s="94"/>
      <c r="Q10" s="94"/>
      <c r="R10" s="94" t="s">
        <v>92</v>
      </c>
      <c r="S10" s="94"/>
      <c r="T10" s="94"/>
      <c r="U10" s="94"/>
      <c r="V10" s="94"/>
      <c r="W10" s="94" t="s">
        <v>91</v>
      </c>
      <c r="X10" s="94"/>
      <c r="Y10" s="94"/>
      <c r="Z10" s="94"/>
      <c r="AA10" s="94"/>
      <c r="AB10" s="94" t="s">
        <v>92</v>
      </c>
      <c r="AC10" s="94"/>
      <c r="AD10" s="94"/>
      <c r="AE10" s="94"/>
      <c r="AF10" s="94"/>
      <c r="AG10" s="94" t="s">
        <v>91</v>
      </c>
      <c r="AH10" s="94"/>
      <c r="AI10" s="94"/>
      <c r="AJ10" s="94"/>
      <c r="AK10" s="94"/>
      <c r="AL10" s="94" t="s">
        <v>92</v>
      </c>
      <c r="AM10" s="94"/>
      <c r="AN10" s="94"/>
      <c r="AO10" s="94"/>
      <c r="AP10" s="94"/>
      <c r="AQ10" s="94" t="s">
        <v>105</v>
      </c>
      <c r="AR10" s="94"/>
      <c r="AS10" s="94"/>
      <c r="AT10" s="94"/>
      <c r="AU10" s="94"/>
      <c r="AV10" s="94"/>
      <c r="AW10" s="94"/>
      <c r="AX10" s="94"/>
      <c r="AY10" s="94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57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</row>
    <row r="11" spans="2:79" ht="30" customHeight="1">
      <c r="B11" s="96" t="s">
        <v>106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7"/>
      <c r="N11" s="97"/>
      <c r="O11" s="97"/>
      <c r="P11" s="98" t="s">
        <v>107</v>
      </c>
      <c r="Q11" s="98"/>
      <c r="R11" s="99"/>
      <c r="S11" s="99"/>
      <c r="T11" s="99"/>
      <c r="U11" s="100" t="s">
        <v>107</v>
      </c>
      <c r="V11" s="100"/>
      <c r="W11" s="101"/>
      <c r="X11" s="101"/>
      <c r="Y11" s="101"/>
      <c r="Z11" s="102" t="s">
        <v>107</v>
      </c>
      <c r="AA11" s="102"/>
      <c r="AB11" s="99"/>
      <c r="AC11" s="99"/>
      <c r="AD11" s="99"/>
      <c r="AE11" s="103" t="s">
        <v>107</v>
      </c>
      <c r="AF11" s="103"/>
      <c r="AG11" s="97"/>
      <c r="AH11" s="97"/>
      <c r="AI11" s="97"/>
      <c r="AJ11" s="98" t="s">
        <v>107</v>
      </c>
      <c r="AK11" s="98"/>
      <c r="AL11" s="104"/>
      <c r="AM11" s="104"/>
      <c r="AN11" s="104"/>
      <c r="AO11" s="98" t="s">
        <v>107</v>
      </c>
      <c r="AP11" s="98"/>
      <c r="AQ11" s="93"/>
      <c r="AR11" s="93"/>
      <c r="AS11" s="93"/>
      <c r="AT11" s="93"/>
      <c r="AU11" s="93"/>
      <c r="AV11" s="93"/>
      <c r="AW11" s="93"/>
      <c r="AX11" s="93"/>
      <c r="AY11" s="93"/>
      <c r="AZ11" s="58"/>
      <c r="BA11" s="105" t="s">
        <v>108</v>
      </c>
      <c r="BB11" s="105"/>
      <c r="BC11" s="105"/>
      <c r="BD11" s="105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106">
        <f>BA12*2000</f>
        <v>0</v>
      </c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7" t="s">
        <v>109</v>
      </c>
      <c r="CA11" s="107"/>
    </row>
    <row r="12" spans="2:79" ht="30" customHeight="1"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108" t="s">
        <v>110</v>
      </c>
      <c r="N12" s="108"/>
      <c r="O12" s="109">
        <f>SUM(M11,R11)</f>
        <v>0</v>
      </c>
      <c r="P12" s="109"/>
      <c r="Q12" s="109"/>
      <c r="R12" s="109"/>
      <c r="S12" s="109"/>
      <c r="T12" s="109"/>
      <c r="U12" s="110" t="s">
        <v>107</v>
      </c>
      <c r="V12" s="110"/>
      <c r="W12" s="111" t="s">
        <v>110</v>
      </c>
      <c r="X12" s="111"/>
      <c r="Y12" s="112">
        <f>W11+AB11</f>
        <v>0</v>
      </c>
      <c r="Z12" s="112"/>
      <c r="AA12" s="112"/>
      <c r="AB12" s="112"/>
      <c r="AC12" s="112"/>
      <c r="AD12" s="112"/>
      <c r="AE12" s="113" t="s">
        <v>107</v>
      </c>
      <c r="AF12" s="113"/>
      <c r="AG12" s="108" t="s">
        <v>110</v>
      </c>
      <c r="AH12" s="108"/>
      <c r="AI12" s="109">
        <f>SUM(AG11,AL11)</f>
        <v>0</v>
      </c>
      <c r="AJ12" s="109"/>
      <c r="AK12" s="109"/>
      <c r="AL12" s="109"/>
      <c r="AM12" s="109"/>
      <c r="AN12" s="109"/>
      <c r="AO12" s="110" t="s">
        <v>107</v>
      </c>
      <c r="AP12" s="110"/>
      <c r="AQ12" s="93"/>
      <c r="AR12" s="93"/>
      <c r="AS12" s="93"/>
      <c r="AT12" s="93"/>
      <c r="AU12" s="93"/>
      <c r="AV12" s="93"/>
      <c r="AW12" s="93"/>
      <c r="AX12" s="93"/>
      <c r="AY12" s="93"/>
      <c r="AZ12" s="59"/>
      <c r="BA12" s="114">
        <f>W11+AB11</f>
        <v>0</v>
      </c>
      <c r="BB12" s="114"/>
      <c r="BC12" s="114"/>
      <c r="BD12" s="114"/>
      <c r="BE12" s="107" t="s">
        <v>107</v>
      </c>
      <c r="BF12" s="107"/>
      <c r="BG12" s="115" t="s">
        <v>111</v>
      </c>
      <c r="BH12" s="115"/>
      <c r="BI12" s="133" t="s">
        <v>112</v>
      </c>
      <c r="BJ12" s="133"/>
      <c r="BK12" s="133"/>
      <c r="BL12" s="133"/>
      <c r="BM12" s="133"/>
      <c r="BN12" s="134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7"/>
      <c r="CA12" s="107"/>
    </row>
    <row r="13" spans="2:79" ht="30" customHeight="1">
      <c r="B13" s="96" t="s">
        <v>113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116" t="s">
        <v>110</v>
      </c>
      <c r="N13" s="116"/>
      <c r="O13" s="117">
        <f>O12</f>
        <v>0</v>
      </c>
      <c r="P13" s="117"/>
      <c r="Q13" s="117"/>
      <c r="R13" s="117"/>
      <c r="S13" s="117"/>
      <c r="T13" s="117"/>
      <c r="U13" s="116" t="s">
        <v>114</v>
      </c>
      <c r="V13" s="116"/>
      <c r="W13" s="118" t="s">
        <v>110</v>
      </c>
      <c r="X13" s="118"/>
      <c r="Y13" s="117">
        <f>Y12</f>
        <v>0</v>
      </c>
      <c r="Z13" s="117"/>
      <c r="AA13" s="117"/>
      <c r="AB13" s="117"/>
      <c r="AC13" s="117"/>
      <c r="AD13" s="117"/>
      <c r="AE13" s="107" t="s">
        <v>114</v>
      </c>
      <c r="AF13" s="107"/>
      <c r="AG13" s="116" t="s">
        <v>110</v>
      </c>
      <c r="AH13" s="116"/>
      <c r="AI13" s="117">
        <f>AI12</f>
        <v>0</v>
      </c>
      <c r="AJ13" s="117"/>
      <c r="AK13" s="117"/>
      <c r="AL13" s="117"/>
      <c r="AM13" s="117"/>
      <c r="AN13" s="117"/>
      <c r="AO13" s="116" t="s">
        <v>114</v>
      </c>
      <c r="AP13" s="116"/>
      <c r="AQ13" s="93"/>
      <c r="AR13" s="93"/>
      <c r="AS13" s="93"/>
      <c r="AT13" s="93"/>
      <c r="AU13" s="93"/>
      <c r="AV13" s="93"/>
      <c r="AW13" s="93"/>
      <c r="AX13" s="93"/>
      <c r="AY13" s="93"/>
      <c r="AZ13" s="58"/>
      <c r="BA13" s="60" t="s">
        <v>115</v>
      </c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61"/>
      <c r="BO13" s="106">
        <f>BA14*800</f>
        <v>0</v>
      </c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7" t="s">
        <v>109</v>
      </c>
      <c r="CA13" s="107"/>
    </row>
    <row r="14" spans="2:79" ht="30" customHeight="1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116"/>
      <c r="N14" s="116"/>
      <c r="O14" s="117"/>
      <c r="P14" s="117"/>
      <c r="Q14" s="117"/>
      <c r="R14" s="117"/>
      <c r="S14" s="117"/>
      <c r="T14" s="117"/>
      <c r="U14" s="116"/>
      <c r="V14" s="116"/>
      <c r="W14" s="118"/>
      <c r="X14" s="118"/>
      <c r="Y14" s="117"/>
      <c r="Z14" s="117"/>
      <c r="AA14" s="117"/>
      <c r="AB14" s="117"/>
      <c r="AC14" s="117"/>
      <c r="AD14" s="117"/>
      <c r="AE14" s="107"/>
      <c r="AF14" s="107"/>
      <c r="AG14" s="116"/>
      <c r="AH14" s="116"/>
      <c r="AI14" s="117"/>
      <c r="AJ14" s="117"/>
      <c r="AK14" s="117"/>
      <c r="AL14" s="117"/>
      <c r="AM14" s="117"/>
      <c r="AN14" s="117"/>
      <c r="AO14" s="116"/>
      <c r="AP14" s="116"/>
      <c r="AQ14" s="93"/>
      <c r="AR14" s="93"/>
      <c r="AS14" s="93"/>
      <c r="AT14" s="93"/>
      <c r="AU14" s="93"/>
      <c r="AV14" s="93"/>
      <c r="AW14" s="93"/>
      <c r="AX14" s="93"/>
      <c r="AY14" s="93"/>
      <c r="AZ14" s="59"/>
      <c r="BA14" s="114">
        <f>O13+Y13+AI13</f>
        <v>0</v>
      </c>
      <c r="BB14" s="114"/>
      <c r="BC14" s="114"/>
      <c r="BD14" s="114"/>
      <c r="BE14" s="107" t="s">
        <v>107</v>
      </c>
      <c r="BF14" s="107"/>
      <c r="BG14" s="119" t="s">
        <v>111</v>
      </c>
      <c r="BH14" s="119"/>
      <c r="BI14" s="135" t="s">
        <v>116</v>
      </c>
      <c r="BJ14" s="135"/>
      <c r="BK14" s="135"/>
      <c r="BL14" s="135"/>
      <c r="BM14" s="135"/>
      <c r="BN14" s="13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7"/>
      <c r="CA14" s="107"/>
    </row>
    <row r="15" spans="2:79" ht="15.75" customHeight="1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Z15" s="140" t="s">
        <v>117</v>
      </c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06">
        <f>SUM(BO11:BY14)</f>
        <v>0</v>
      </c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7" t="s">
        <v>109</v>
      </c>
      <c r="CA15" s="107"/>
    </row>
    <row r="16" spans="2:79" ht="30" customHeight="1">
      <c r="B16" s="62" t="s">
        <v>118</v>
      </c>
      <c r="C16"/>
      <c r="D16" s="62"/>
      <c r="E16" s="62"/>
      <c r="F16" s="62"/>
      <c r="G16" s="62"/>
      <c r="H16" s="62"/>
      <c r="I16" s="62"/>
      <c r="J16" s="120" t="s">
        <v>126</v>
      </c>
      <c r="K16" s="121"/>
      <c r="L16" s="121"/>
      <c r="M16" s="121"/>
      <c r="N16" s="121"/>
      <c r="O16" s="121"/>
      <c r="P16" s="121"/>
      <c r="Q16" s="122" t="s">
        <v>127</v>
      </c>
      <c r="R16" s="123"/>
      <c r="S16" s="123"/>
      <c r="T16" s="123"/>
      <c r="U16" s="123"/>
      <c r="V16" s="123"/>
      <c r="W16" s="123"/>
      <c r="X16" s="122" t="s">
        <v>128</v>
      </c>
      <c r="Y16" s="123"/>
      <c r="Z16" s="123"/>
      <c r="AA16" s="123"/>
      <c r="AB16" s="123"/>
      <c r="AC16" s="123"/>
      <c r="AD16" s="123"/>
      <c r="AE16" s="124" t="s">
        <v>129</v>
      </c>
      <c r="AF16" s="125"/>
      <c r="AG16" s="125"/>
      <c r="AH16" s="125"/>
      <c r="AI16" s="125"/>
      <c r="AJ16" s="125"/>
      <c r="AK16" s="125"/>
      <c r="AL16" s="126" t="s">
        <v>119</v>
      </c>
      <c r="AM16" s="126"/>
      <c r="AN16" s="126"/>
      <c r="AO16" s="126"/>
      <c r="AP16" s="126"/>
      <c r="AQ16" s="126"/>
      <c r="AR16" s="126"/>
      <c r="AS16" s="126"/>
      <c r="AT16" s="126"/>
      <c r="AU16" s="126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7"/>
      <c r="CA16" s="107"/>
    </row>
    <row r="17" spans="3:79" ht="15" customHeight="1">
      <c r="C17" s="62"/>
      <c r="D17" s="62"/>
      <c r="E17" s="62"/>
      <c r="F17" s="62"/>
      <c r="G17" s="62"/>
      <c r="H17" s="62"/>
      <c r="I17" s="62"/>
      <c r="J17" s="127" t="s">
        <v>120</v>
      </c>
      <c r="K17" s="127"/>
      <c r="L17" s="127"/>
      <c r="M17" s="127"/>
      <c r="N17" s="127"/>
      <c r="O17" s="127"/>
      <c r="P17" s="127"/>
      <c r="Q17" s="128" t="s">
        <v>121</v>
      </c>
      <c r="R17" s="128"/>
      <c r="S17" s="128"/>
      <c r="T17" s="128"/>
      <c r="U17" s="128"/>
      <c r="V17" s="128"/>
      <c r="W17" s="128"/>
      <c r="X17" s="128" t="s">
        <v>122</v>
      </c>
      <c r="Y17" s="128"/>
      <c r="Z17" s="128"/>
      <c r="AA17" s="128"/>
      <c r="AB17" s="128"/>
      <c r="AC17" s="128"/>
      <c r="AD17" s="128"/>
      <c r="AE17" s="128" t="s">
        <v>123</v>
      </c>
      <c r="AF17" s="128"/>
      <c r="AG17" s="128"/>
      <c r="AH17" s="128"/>
      <c r="AI17" s="128"/>
      <c r="AJ17" s="128"/>
      <c r="AK17" s="128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7"/>
      <c r="CA17" s="107"/>
    </row>
    <row r="18" spans="4:47" ht="30" customHeight="1">
      <c r="D18" s="62"/>
      <c r="E18" s="62"/>
      <c r="F18" s="62"/>
      <c r="G18" s="62"/>
      <c r="H18" s="62"/>
      <c r="I18" s="62"/>
      <c r="J18" s="129"/>
      <c r="K18" s="129"/>
      <c r="L18" s="129"/>
      <c r="M18" s="129"/>
      <c r="N18" s="129"/>
      <c r="O18" s="130" t="s">
        <v>107</v>
      </c>
      <c r="P18" s="130"/>
      <c r="Q18" s="131"/>
      <c r="R18" s="131"/>
      <c r="S18" s="131"/>
      <c r="T18" s="131"/>
      <c r="U18" s="131"/>
      <c r="V18" s="130" t="s">
        <v>107</v>
      </c>
      <c r="W18" s="130"/>
      <c r="X18" s="131"/>
      <c r="Y18" s="131"/>
      <c r="Z18" s="131"/>
      <c r="AA18" s="131"/>
      <c r="AB18" s="131"/>
      <c r="AC18" s="132" t="s">
        <v>107</v>
      </c>
      <c r="AD18" s="132"/>
      <c r="AE18" s="131"/>
      <c r="AF18" s="131"/>
      <c r="AG18" s="131"/>
      <c r="AH18" s="131"/>
      <c r="AI18" s="131"/>
      <c r="AJ18" s="130" t="s">
        <v>107</v>
      </c>
      <c r="AK18" s="130"/>
      <c r="AL18" s="137">
        <f>Q18+X18+AE18+J18</f>
        <v>0</v>
      </c>
      <c r="AM18" s="137"/>
      <c r="AN18" s="137"/>
      <c r="AO18" s="137"/>
      <c r="AP18" s="137"/>
      <c r="AQ18" s="137"/>
      <c r="AR18" s="137"/>
      <c r="AS18" s="137"/>
      <c r="AT18" s="138" t="s">
        <v>107</v>
      </c>
      <c r="AU18" s="138"/>
    </row>
    <row r="19" ht="16.5" customHeight="1"/>
  </sheetData>
  <sheetProtection selectLockedCells="1" selectUnlockedCells="1"/>
  <mergeCells count="94">
    <mergeCell ref="BI12:BN12"/>
    <mergeCell ref="BI14:BN14"/>
    <mergeCell ref="AJ18:AK18"/>
    <mergeCell ref="AL18:AS18"/>
    <mergeCell ref="AT18:AU18"/>
    <mergeCell ref="X17:AD17"/>
    <mergeCell ref="AE17:AK17"/>
    <mergeCell ref="AL17:AU17"/>
    <mergeCell ref="AE18:AI18"/>
    <mergeCell ref="AZ15:BN17"/>
    <mergeCell ref="J18:N18"/>
    <mergeCell ref="O18:P18"/>
    <mergeCell ref="Q18:U18"/>
    <mergeCell ref="V18:W18"/>
    <mergeCell ref="X18:AB18"/>
    <mergeCell ref="AC18:AD18"/>
    <mergeCell ref="BO15:BY17"/>
    <mergeCell ref="BZ15:CA17"/>
    <mergeCell ref="J16:P16"/>
    <mergeCell ref="Q16:W16"/>
    <mergeCell ref="X16:AD16"/>
    <mergeCell ref="AE16:AK16"/>
    <mergeCell ref="AL16:AU16"/>
    <mergeCell ref="J17:P17"/>
    <mergeCell ref="Q17:W17"/>
    <mergeCell ref="AO13:AP14"/>
    <mergeCell ref="AQ13:AY14"/>
    <mergeCell ref="BO13:BY14"/>
    <mergeCell ref="BZ13:CA14"/>
    <mergeCell ref="BA14:BD14"/>
    <mergeCell ref="BE14:BF14"/>
    <mergeCell ref="BG14:BH14"/>
    <mergeCell ref="BG12:BH12"/>
    <mergeCell ref="B13:L14"/>
    <mergeCell ref="M13:N14"/>
    <mergeCell ref="O13:T14"/>
    <mergeCell ref="U13:V14"/>
    <mergeCell ref="W13:X14"/>
    <mergeCell ref="Y13:AD14"/>
    <mergeCell ref="AE13:AF14"/>
    <mergeCell ref="AG13:AH14"/>
    <mergeCell ref="AI13:AN14"/>
    <mergeCell ref="AE12:AF12"/>
    <mergeCell ref="AG12:AH12"/>
    <mergeCell ref="AI12:AN12"/>
    <mergeCell ref="AO12:AP12"/>
    <mergeCell ref="BA12:BD12"/>
    <mergeCell ref="BE12:BF12"/>
    <mergeCell ref="AO11:AP11"/>
    <mergeCell ref="AQ11:AY12"/>
    <mergeCell ref="BA11:BD11"/>
    <mergeCell ref="BO11:BY12"/>
    <mergeCell ref="BZ11:CA12"/>
    <mergeCell ref="M12:N12"/>
    <mergeCell ref="O12:T12"/>
    <mergeCell ref="U12:V12"/>
    <mergeCell ref="W12:X12"/>
    <mergeCell ref="Y12:AD12"/>
    <mergeCell ref="Z11:AA11"/>
    <mergeCell ref="AB11:AD11"/>
    <mergeCell ref="AE11:AF11"/>
    <mergeCell ref="AG11:AI11"/>
    <mergeCell ref="AJ11:AK11"/>
    <mergeCell ref="AL11:AN11"/>
    <mergeCell ref="B11:L12"/>
    <mergeCell ref="M11:O11"/>
    <mergeCell ref="P11:Q11"/>
    <mergeCell ref="R11:T11"/>
    <mergeCell ref="U11:V11"/>
    <mergeCell ref="W11:Y11"/>
    <mergeCell ref="BO9:CA10"/>
    <mergeCell ref="M10:Q10"/>
    <mergeCell ref="R10:V10"/>
    <mergeCell ref="W10:AA10"/>
    <mergeCell ref="AB10:AF10"/>
    <mergeCell ref="AG10:AK10"/>
    <mergeCell ref="AL10:AP10"/>
    <mergeCell ref="AQ10:AY10"/>
    <mergeCell ref="F6:P7"/>
    <mergeCell ref="AP7:AZ7"/>
    <mergeCell ref="BA7:BT7"/>
    <mergeCell ref="BU7:BV7"/>
    <mergeCell ref="B9:L10"/>
    <mergeCell ref="M9:V9"/>
    <mergeCell ref="W9:AF9"/>
    <mergeCell ref="AG9:AP9"/>
    <mergeCell ref="AQ9:AY9"/>
    <mergeCell ref="AZ9:BM10"/>
    <mergeCell ref="J2:BU2"/>
    <mergeCell ref="B3:CA3"/>
    <mergeCell ref="F5:P5"/>
    <mergeCell ref="AP5:AZ5"/>
    <mergeCell ref="BA5:BT5"/>
    <mergeCell ref="BU5:CA5"/>
  </mergeCells>
  <dataValidations count="1">
    <dataValidation type="list" allowBlank="1" showErrorMessage="1" sqref="F6:P7">
      <formula1>$CI$2:$CI$6</formula1>
      <formula2>0</formula2>
    </dataValidation>
  </dataValidations>
  <printOptions horizontalCentered="1" verticalCentered="1"/>
  <pageMargins left="0.5118055555555555" right="0.5118055555555555" top="0.5513888888888889" bottom="0.5513888888888889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和田　紀明</dc:creator>
  <cp:keywords/>
  <dc:description/>
  <cp:lastModifiedBy>俊彦 内堀</cp:lastModifiedBy>
  <cp:lastPrinted>2024-05-09T06:58:10Z</cp:lastPrinted>
  <dcterms:created xsi:type="dcterms:W3CDTF">2024-05-07T04:38:14Z</dcterms:created>
  <dcterms:modified xsi:type="dcterms:W3CDTF">2024-05-10T23:59:20Z</dcterms:modified>
  <cp:category/>
  <cp:version/>
  <cp:contentType/>
  <cp:contentStatus/>
</cp:coreProperties>
</file>